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38400" windowHeight="17700" tabRatio="715" activeTab="10"/>
  </bookViews>
  <sheets>
    <sheet name="Beispiel für Eingabe" sheetId="1" r:id="rId1"/>
    <sheet name="Gesamtübersicht" sheetId="2" r:id="rId2"/>
    <sheet name="2010" sheetId="3" r:id="rId3"/>
    <sheet name="2011" sheetId="4" r:id="rId4"/>
    <sheet name="2012" sheetId="5" r:id="rId5"/>
    <sheet name="2013" sheetId="6" r:id="rId6"/>
    <sheet name="2014" sheetId="7" r:id="rId7"/>
    <sheet name="2015" sheetId="8" r:id="rId8"/>
    <sheet name="2016" sheetId="9" r:id="rId9"/>
    <sheet name="2017" sheetId="10" r:id="rId10"/>
    <sheet name="2018" sheetId="11" r:id="rId11"/>
    <sheet name="2019" sheetId="12" r:id="rId12"/>
    <sheet name="2020" sheetId="13" r:id="rId13"/>
    <sheet name="2021" sheetId="14" r:id="rId14"/>
    <sheet name="2022" sheetId="15" r:id="rId15"/>
    <sheet name="2023" sheetId="16" r:id="rId16"/>
    <sheet name="2024" sheetId="17" r:id="rId17"/>
    <sheet name="2025" sheetId="18" r:id="rId18"/>
  </sheets>
  <definedNames/>
  <calcPr fullCalcOnLoad="1"/>
</workbook>
</file>

<file path=xl/sharedStrings.xml><?xml version="1.0" encoding="utf-8"?>
<sst xmlns="http://schemas.openxmlformats.org/spreadsheetml/2006/main" count="555" uniqueCount="68">
  <si>
    <t>Aktie</t>
  </si>
  <si>
    <t>Mai</t>
  </si>
  <si>
    <t>Gesamtdividende</t>
  </si>
  <si>
    <t>Kaufsumme</t>
  </si>
  <si>
    <t>Dividendenplaner 2015</t>
  </si>
  <si>
    <t>Summe:</t>
  </si>
  <si>
    <t xml:space="preserve">Jan. </t>
  </si>
  <si>
    <t xml:space="preserve">Feb. </t>
  </si>
  <si>
    <t>Coca-Cola</t>
  </si>
  <si>
    <t>4x</t>
  </si>
  <si>
    <t>Amgen</t>
  </si>
  <si>
    <t>Altria</t>
  </si>
  <si>
    <t>1x</t>
  </si>
  <si>
    <t>Commonwealth Bank o. Austr.</t>
  </si>
  <si>
    <t>2x</t>
  </si>
  <si>
    <t>Royal Dutch Shell</t>
  </si>
  <si>
    <t>Fuchs Petrolub</t>
  </si>
  <si>
    <t>McDonald's</t>
  </si>
  <si>
    <t>Roche</t>
  </si>
  <si>
    <t>Reckitt Benckiser</t>
  </si>
  <si>
    <t>Stück</t>
  </si>
  <si>
    <t>Persönl. Div.-Rendite</t>
  </si>
  <si>
    <t>Wie nutze ich den Dividendenplaner?</t>
  </si>
  <si>
    <t>Dividendenplaner 2016</t>
  </si>
  <si>
    <t>Dividendenplaner 2017</t>
  </si>
  <si>
    <t>Dividendenplaner 2018</t>
  </si>
  <si>
    <t>Dividendenplaner 2019</t>
  </si>
  <si>
    <t>Dividendenplaner 2020</t>
  </si>
  <si>
    <t>Dividendenplaner 2021</t>
  </si>
  <si>
    <t>Dividendenplaner 2022</t>
  </si>
  <si>
    <t>Dividendenplaner 2023</t>
  </si>
  <si>
    <t>Dividendenplaner 2024</t>
  </si>
  <si>
    <t>Dividendenplaner 2025</t>
  </si>
  <si>
    <t>Zahlungs-rhythmus</t>
  </si>
  <si>
    <t xml:space="preserve">Achtung: </t>
  </si>
  <si>
    <t>Nichts eintragen - wird automatisch berechnet!</t>
  </si>
  <si>
    <t>Hinweis: Die Felder "Summe", "Gesamtdividende" und "Pers. Dividendenrendite" werden automatisch berechnet, hier ist keine Eingabe nötig.</t>
  </si>
  <si>
    <r>
      <t xml:space="preserve">Bei dieser Seite handelt es sich um ein vorausgefülltes </t>
    </r>
    <r>
      <rPr>
        <b/>
        <u val="single"/>
        <sz val="14"/>
        <color indexed="10"/>
        <rFont val="Arial"/>
        <family val="2"/>
      </rPr>
      <t>Beispiel,</t>
    </r>
    <r>
      <rPr>
        <b/>
        <sz val="14"/>
        <color indexed="10"/>
        <rFont val="Arial"/>
        <family val="2"/>
      </rPr>
      <t xml:space="preserve"> damit Sie sehen, wie der Dividendenplaner am Jahresende aussehen kann.</t>
    </r>
  </si>
  <si>
    <t xml:space="preserve">=&gt;&gt; So erhalten Sie nach und nach eine schöne Übersicht, wann Sie wie viel Geld gutgeschrieben bekommen und wie ihre persönliche Dividendenrendite bei den einzelnen Aktien und im Gesamtdepot ausfällt. </t>
  </si>
  <si>
    <t>März</t>
  </si>
  <si>
    <t>April</t>
  </si>
  <si>
    <t>Juni</t>
  </si>
  <si>
    <t>Juli</t>
  </si>
  <si>
    <t>Sept.</t>
  </si>
  <si>
    <t>Okt.</t>
  </si>
  <si>
    <t xml:space="preserve">Nov. </t>
  </si>
  <si>
    <t>Dez.</t>
  </si>
  <si>
    <t xml:space="preserve">Aug. </t>
  </si>
  <si>
    <t>Dividendenplaner 2017 (Beispiel)</t>
  </si>
  <si>
    <t>Wenn Sie rückwirkend vergangene Jahre nachtragen möchten, finden Sie diese ebenfalls unten.</t>
  </si>
  <si>
    <r>
      <t xml:space="preserve">Um Ihren persönlichen Dividendenplaner für 2017 zu starten, </t>
    </r>
    <r>
      <rPr>
        <b/>
        <u val="single"/>
        <sz val="14"/>
        <color indexed="10"/>
        <rFont val="Arial"/>
        <family val="2"/>
      </rPr>
      <t>klicken Sie in der Leiste unten auf 2017</t>
    </r>
    <r>
      <rPr>
        <b/>
        <sz val="14"/>
        <color indexed="10"/>
        <rFont val="Arial"/>
        <family val="2"/>
      </rPr>
      <t>.</t>
    </r>
  </si>
  <si>
    <t>Jahresdividende</t>
  </si>
  <si>
    <t>Pers. Div.-Rendite</t>
  </si>
  <si>
    <t>Depot-Jahresdividende:</t>
  </si>
  <si>
    <t>pers. Depot-Div.-Rendite:</t>
  </si>
  <si>
    <t>Dividendenplaner 2014</t>
  </si>
  <si>
    <t>Dividendenplaner 2013</t>
  </si>
  <si>
    <t>Dividendenplaner 2012</t>
  </si>
  <si>
    <t>Dividendenplaner 2011</t>
  </si>
  <si>
    <t>Dividendenplaner 2010</t>
  </si>
  <si>
    <t>Achtung: Auf dieser Seite sind keine Eingaben nötig. Sämtliche Felder werden automatisch aus den Reitern der jeweiligen Jahre gespeist. Aktiennamen zieht die Tabelle aus dem Reiter 2017.</t>
  </si>
  <si>
    <t>=&gt;&gt; Im kommenden Jahr klicken Sie dann in der Leiste unten auf das folgende Jahr.</t>
  </si>
  <si>
    <r>
      <t xml:space="preserve">1. Tragen Sie in die Tabelle einfach ihre </t>
    </r>
    <r>
      <rPr>
        <b/>
        <i/>
        <u val="single"/>
        <sz val="12"/>
        <rFont val="Arial"/>
        <family val="2"/>
      </rPr>
      <t>"Aktien"</t>
    </r>
    <r>
      <rPr>
        <b/>
        <i/>
        <sz val="12"/>
        <rFont val="Arial"/>
        <family val="2"/>
      </rPr>
      <t xml:space="preserve"> mit der jeweiligen </t>
    </r>
    <r>
      <rPr>
        <b/>
        <i/>
        <u val="single"/>
        <sz val="12"/>
        <rFont val="Arial"/>
        <family val="2"/>
      </rPr>
      <t>"Kaufsumme"</t>
    </r>
    <r>
      <rPr>
        <b/>
        <i/>
        <sz val="12"/>
        <rFont val="Arial"/>
        <family val="2"/>
      </rPr>
      <t xml:space="preserve"> ein (Die Felder "Stück" und "Zahlweise" sind keine zwingenden Angaben).</t>
    </r>
  </si>
  <si>
    <r>
      <t xml:space="preserve">2. Im Jahresverlauf tragen Sie nun immer ein, in welchem Monat Sie von welchem Unternehmen wieviel </t>
    </r>
    <r>
      <rPr>
        <b/>
        <i/>
        <u val="single"/>
        <sz val="12"/>
        <rFont val="Arial"/>
        <family val="2"/>
      </rPr>
      <t>Dividende</t>
    </r>
    <r>
      <rPr>
        <b/>
        <i/>
        <sz val="12"/>
        <rFont val="Arial"/>
        <family val="2"/>
      </rPr>
      <t xml:space="preserve"> gutgeschrieben bekommen haben. </t>
    </r>
  </si>
  <si>
    <t>Börse Aktuell Verlag AG  ·  Fritz-Elsas-Straße 49  ·  70174 Stuttgart
Telefon +49-(0)711 - 61414111  ·  Fax +49-(0)711 - 61414333  ·  Internet: www.boerse-aktuell.de           
Risikohinweise / Disclaimer 
Die Börse Aktuell Verlag AG gibt in all ihren Publikationen und Aussagen sowohl in schriftlicher, mündlicher als auch elektronischer Form lediglich die allgemein veröffentlichte Meinung der Börse Aktuell Verlag AG wieder, die jedoch nicht auf der Prüfung Ihrer persönlichen Umstände beruht und damit weder eine individuelle Beratung ersetzt noch eine allumfassende Information sicherstellt. Alle eventuell vorkommenden Anlageempfehlungen oder Anlagestrategieempfehlungen zu Finanzinstrumenten dienen der Entscheidungshilfe und stellen keine Anlageberatung dar. Die Börse Aktuell Verlag AG gibt keine Einladung zur Zeichnung oder ein Angebot zum Kauf oder Verkauf von Wertpapieren oder sonstigen Finanzprodukten ab. Die Wertentwicklung in der Vergangenheit stellt keinen zuverlässigen Indikator für die zukünftige Entwicklung dar. Aktien und Fonds können fallen, selbst ein Totalverlust ist nicht ausgeschlossen, sie können aber auch steigen. Bei Auslandsaktien können Währungseinflüsse die Performance verbessern oder verschlechtern. Die Betrachtung einer steuerlichen Behandlung ist abhängig von den persönlichen Verhältnissen des jeweiligen Kunden und kann künftigen Änderungen unterworfen sein. Die Betrachtung stellt keine steuerliche Beratung dar und ersetzt keinesfalls die individuelle Beratung durch einen steuerlichen Berater. Den Artikeln, Empfehlungen und Tabellen liegen Informationen zugrunde, die die Redaktion für verlässlich hält. Eine Garantie für die Richtigkeit kann die Redaktion allerdings nicht übernehmen. Hiermit distanzieren wir uns ausdrücklich von allen fremden Inhalten, auf die wir eventuell verweisen, und machen uns diese Inhalte nicht zu eigen. Diese Erklärung gilt bezogen auf unsere Internetseite für alle auf unseren Seiten angebrachten Links auf die Seiten anderer Anbieter. Interessenkonflikte: Wir weisen darauf hin, dass es bei den Aktionären und Geschäftsleitern der Börse Aktuell Verlag AG personelle Überschneidungen mit der Weiler &amp; Eberhardt Depotverwaltung AG gibt, welche als Wertpapierdienstleistungsunternehmen die Finanzportfolioverwaltung erbringt. Es ist nicht auszuschließen, dass sich die von der Börse Aktuell Verlag AG empfohlenen Aktien in den Fonds der Weiler &amp; Eberhardt Depotverwaltung AG befinden. Die Beteiligung am Grundkapital der Emittenten liegt jedoch insgesamt bei maximal 0,3 %, so dass die Objektivität der Empfehlungen hierdurch nicht beeinträchtigt wird und Kursbeeinflussungen durch unsere Leser und Fondsanleger aufgrund der hohen Marktkapitalisierung der empfohlenen Unternehmen nahezu ausgeschlossen sind.</t>
  </si>
  <si>
    <t>Börse Aktuell Verlag AG  ·  Fritz-Elsas-Straße 49  ·  70174 Stuttgart
Telefon +49-(0)711 - 61414111  ·  Fax +49-(0)711 - 61414333  ·  Internet: www.boerse-aktuell.de           
Risikohinweise / Disclaimer 
Die Börse Aktuell Verlag AG gibt in all ihren Publikationen und Aussagen sowohl in schriftlicher, mündlicher als auch elektronischer Form lediglich die allgemein veröffentlichte Meinung der Börse Aktuell Verlag AG wieder, die jedoch nicht auf der Prüfung Ihrer persönlichen Umstände beruht und damit weder eine individuelle Beratung ersetzt noch eine allumfassende Information sicherstellt. Alle eventuell vorkommenden Anlageempfehlungen oder Anlagestrategieempfehlungen zu Finanzinstrumenten dienen der Entscheidungshilfe und stellen keine Anlageberatung dar. Die Börse Aktuell Verlag AG gibt keine Einladung zur Zeichnung oder ein Angebot zum Kauf oder Verkauf von Wertpapieren oder sonstigen Finanzprodukten ab. Die Wertentwicklung in der Vergangenheit stellt keinen zuverlässigen Indikator für die zukünftige Entwicklung dar. Aktien und Fonds können fallen, selbst ein Totalverlust ist nicht ausgeschlossen, sie können aber auch steigen. Bei Auslandsaktien können Währungseinflüsse die Performance verbessern oder verschlechtern. Die Betrachtung einer steuerlichen Behandlung ist abhängig von den persönlichen Verhältnissen des jeweiligen Kunden und kann künftigen Änderungen unterworfen sein. Die Betrachtung stellt keine steuerliche Beratung dar und ersetzt keinesfalls die individuelle Beratung durch einen steuerlichen Berater. Den Artikeln, Empfehlungen und Tabellen liegen Informationen zugrunde, die die Redaktion für verlässlich hält. Eine Garantie für die Richtigkeit kann die Redaktion allerdings nicht übernehmen. Hiermit distanzieren wir uns ausdrücklich von allen fremden Inhalten, auf die wir eventuell verweisen, und machen uns diese Inhalte nicht zu eigen. Diese Erklärung gilt bezogen auf unsere Internetseite für alle auf unseren Seiten angebrachten Links auf die Seiten anderer Anbieter. Interessenkonflikte: Wir weisen darauf hin, dass es bei den Aktionären und Geschäftsleitern der Börse Aktuell Verlag AG personelle Überschneidungen mit der Weiler &amp; Eberhardt Depotverwaltung AG gibt, welche als Wertpapierdienstleistungsunternehmen die Finanzportfolioverwaltung erbringt. Es ist nicht auszuschließen, dass sich die von der Börse Aktuell Verlag AG empfohlenen Aktien in den Fonds der Weiler &amp; Eberhardt Depotverwaltung AG befinden. Die Beteiligung am Grundkapital der Emittenten liegt jedoch insgesamt bei maximal 0,3 %, so dass die Objektivität der Empfehlungen hierdurch nicht beeinträchtigt wird und Kursbeeinflussungen durch unsere Leser und Fondsanleger aufgrund der hohen Marktkapitalisierung der empfohlenen Unternehmen nahezu ausgeschlossen sind.</t>
  </si>
  <si>
    <r>
      <rPr>
        <sz val="9"/>
        <color indexed="8"/>
        <rFont val="Arial"/>
        <family val="2"/>
      </rPr>
      <t xml:space="preserve">Börse Aktuell Verlag AG  ·  Fritz-Elsas-Straße 49  ·  70174 Stuttgart
Telefon +49-(0)711 - 61414111  ·  Fax +49-(0)711 - 61414333  ·  Internet: www.boerse-aktuell.de           
</t>
    </r>
    <r>
      <rPr>
        <sz val="9"/>
        <color indexed="8"/>
        <rFont val="Arial"/>
        <family val="2"/>
      </rPr>
      <t xml:space="preserve">Risikohinweise / Disclaimer 
Die Börse Aktuell Verlag AG gibt in all ihren Publikationen und Aussagen sowohl in schriftlicher, mündlicher als auch elektronischer Form lediglich die allgemein veröffentlichte Meinung der Börse Aktuell Verlag AG wieder, die jedoch nicht auf der Prüfung Ihrer persönlichen Umstände beruht und damit weder eine individuelle Beratung ersetzt noch eine allumfassende Information sicherstellt. Alle eventuell vorkommenden Anlageempfehlungen oder Anlagestrategieempfehlungen zu Finanzinstrumenten dienen der Entscheidungshilfe und stellen keine Anlageberatung dar. Die Börse Aktuell Verlag AG gibt keine Einladung zur Zeichnung oder ein Angebot zum Kauf oder Verkauf von Wertpapieren oder sonstigen Finanzprodukten ab. Die Wertentwicklung in der Vergangenheit stellt keinen zuverlässigen Indikator für die zukünftige Entwicklung dar. Aktien und Fonds können fallen, selbst ein Totalverlust ist nicht ausgeschlossen, sie können aber auch steigen. Bei Auslandsaktien können Währungseinflüsse die Performance verbessern oder verschlechtern. Die Betrachtung einer steuerlichen Behandlung ist abhängig von den persönlichen Verhältnissen des jeweiligen Kunden und kann künftigen Änderungen unterworfen sein. Die Betrachtung stellt keine steuerliche Beratung dar und ersetzt keinesfalls die individuelle Beratung durch einen steuerlichen Berater. Den Artikeln, Empfehlungen und Tabellen liegen Informationen zugrunde, die die Redaktion für verlässlich hält. Eine Garantie für die Richtigkeit kann die Redaktion allerdings nicht übernehmen. Hiermit distanzieren wir uns ausdrücklich von allen fremden Inhalten, auf die wir eventuell verweisen, und machen uns diese Inhalte nicht zu eigen. Diese Erklärung gilt bezogen auf unsere Internetseite für alle auf unseren Seiten angebrachten Links auf die Seiten anderer Anbieter. Interessenkonflikte:  Wir weisen darauf hin, dass es bei den Aktionären und Geschäftsleitern der Börse Aktuell Verlag AG personelle Überschneidungen mit der Weiler &amp; Eberhardt Depotverwaltung AG gibt, welche als Wertpapierdienstleistungsunternehmen die Finanzportfolioverwaltung und Anlageberatung erbringt. Es ist nicht auszuschließen, dass sich die von der Börse Aktuell Verlag AG empfohlenen Aktien im Gemeinschaftsdepot bzw. in den Fonds der Weiler &amp; Eberhardt Depotverwaltung AG befinden. Die Beteiligung am Grundkapital der Emittenten liegt jedoch insgesamt unter 0,5 %, so dass die Objektivität der Empfehlungen hierdurch nicht beeinträchtigt wird und Kursbeeinflussungen durch unsere Leser, die Beteiligten am Gemeinschaftsdepot und Fondsanleger aufgrund der hohen Marktkapitalisierung der empfohlenen Unternehmen nahezu ausgeschlossen sind. </t>
    </r>
  </si>
  <si>
    <r>
      <rPr>
        <sz val="9"/>
        <color indexed="8"/>
        <rFont val="Arial"/>
        <family val="2"/>
      </rPr>
      <t xml:space="preserve">Börse Aktuell Verlag AG  ·  Fritz-Elsas-Straße 49  ·  70174 Stuttgart
Telefon +49-(0)711 - 61414111  ·  Fax +49-(0)711 - 61414333  ·  Internet: www.boerse-aktuell.de           
</t>
    </r>
    <r>
      <rPr>
        <sz val="9"/>
        <color indexed="8"/>
        <rFont val="Arial"/>
        <family val="2"/>
      </rPr>
      <t>Risikohinweise / Disclaimer 
Die Börse Aktuell Verlag AG gibt in all ihren Publikationen und Aussagen sowohl in schriftlicher, mündlicher als auch elektronischer Form lediglich die allgemein veröffentlichte Meinung der Börse Aktuell Verlag AG wieder, die jedoch nicht auf der Prüfung Ihrer persönlichen Umstände beruht und damit weder eine individuelle Beratung ersetzt noch eine allumfassende Information sicherstellt. Alle eventuell vorkommenden Anlageempfehlungen oder Anlagestrategieempfehlungen zu Finanzinstrumenten dienen der Entscheidungshilfe und stellen keine Anlageberatung dar. Die Börse Aktuell Verlag AG gibt keine Einladung zur Zeichnung oder ein Angebot zum Kauf oder Verkauf von Wertpapieren oder sonstigen Finanzprodukten ab. Die Wertentwicklung in der Vergangenheit stellt keinen zuverlässigen Indikator für die zukünftige Entwicklung dar. Aktien und Fonds können fallen, selbst ein Totalverlust ist nicht ausgeschlossen, sie können aber auch steigen. Bei Auslandsaktien können Währungseinflüsse die Performance verbessern oder verschlechtern. Die Betrachtung einer steuerlichen Behandlung ist abhängig von den persönlichen Verhältnissen des jeweiligen Kunden und kann künftigen Änderungen unterworfen sein. Die Betrachtung stellt keine steuerliche Beratung dar und ersetzt keinesfalls die individuelle Beratung durch einen steuerlichen Berater. Den Artikeln, Empfehlungen und Tabellen liegen Informationen zugrunde, die die Redaktion für verlässlich hält. Eine Garantie für die Richtigkeit kann die Redaktion allerdings nicht übernehmen. Hiermit distanzieren wir uns ausdrücklich von allen fremden Inhalten, auf die wir eventuell verweisen, und machen uns diese Inhalte nicht zu eigen. Diese Erklärung gilt bezogen auf unsere Internetseite für alle auf unseren Seiten angebrachten Links auf die Seiten anderer Anbieter. Interessenkonflikte: Wir weisen darauf hin, dass es bei den Aktionären und Geschäftsleitern der Börse Aktuell Verlag AG personelle Überschneidungen mit der Weiler &amp; Eberhardt Depotverwaltung AG gibt, welche als Wertpapierdienstleistungsunternehmen die Finanzportfolioverwaltung erbringt. Es ist nicht auszuschließen, dass sich die von der Börse Aktuell Verlag AG empfohlenen Aktien in den Fonds der Weiler &amp; Eberhardt Depotverwaltung AG befinden. Die Beteiligung am Grundkapital der Emittenten liegt jedoch insgesamt bei maximal 0,3 %, so dass die Objektivität der Empfehlungen hierdurch nicht beeinträchtigt wird und Kursbeeinflussungen durch unsere Leser und Fondsanleger aufgrund der hohen Marktkapitalisierung der empfohlenen Unternehmen nahezu ausgeschlossen sind.</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</si>
</sst>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
    <numFmt numFmtId="168" formatCode="&quot;Ja&quot;;&quot;Ja&quot;;&quot;Nein&quot;"/>
    <numFmt numFmtId="169" formatCode="&quot;Wahr&quot;;&quot;Wahr&quot;;&quot;Falsch&quot;"/>
    <numFmt numFmtId="170" formatCode="&quot;Ein&quot;;&quot;Ein&quot;;&quot;Aus&quot;"/>
    <numFmt numFmtId="171" formatCode="[$€-2]\ #,##0.00_);[Red]\([$€-2]\ #,##0.00\)"/>
    <numFmt numFmtId="172" formatCode="#,##0\ &quot;€&quot;"/>
    <numFmt numFmtId="173" formatCode="#,##0\ \€"/>
  </numFmts>
  <fonts count="76">
    <font>
      <sz val="11"/>
      <color theme="1"/>
      <name val="Calibri"/>
      <family val="2"/>
    </font>
    <font>
      <sz val="11"/>
      <color indexed="8"/>
      <name val="Calibri"/>
      <family val="2"/>
    </font>
    <font>
      <b/>
      <sz val="14"/>
      <color indexed="10"/>
      <name val="Arial"/>
      <family val="2"/>
    </font>
    <font>
      <b/>
      <u val="single"/>
      <sz val="14"/>
      <color indexed="10"/>
      <name val="Arial"/>
      <family val="2"/>
    </font>
    <font>
      <b/>
      <i/>
      <sz val="12"/>
      <name val="Arial"/>
      <family val="2"/>
    </font>
    <font>
      <b/>
      <i/>
      <u val="single"/>
      <sz val="12"/>
      <name val="Arial"/>
      <family val="2"/>
    </font>
    <font>
      <sz val="9"/>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sz val="12"/>
      <color indexed="8"/>
      <name val="Arial"/>
      <family val="2"/>
    </font>
    <font>
      <b/>
      <i/>
      <sz val="14"/>
      <color indexed="10"/>
      <name val="Arial"/>
      <family val="2"/>
    </font>
    <font>
      <sz val="12"/>
      <color indexed="8"/>
      <name val="Calibri"/>
      <family val="2"/>
    </font>
    <font>
      <b/>
      <sz val="12"/>
      <color indexed="10"/>
      <name val="Arial"/>
      <family val="2"/>
    </font>
    <font>
      <b/>
      <i/>
      <sz val="14"/>
      <color indexed="8"/>
      <name val="Arial"/>
      <family val="2"/>
    </font>
    <font>
      <b/>
      <sz val="11"/>
      <color indexed="8"/>
      <name val="Arial"/>
      <family val="2"/>
    </font>
    <font>
      <i/>
      <sz val="12"/>
      <color indexed="8"/>
      <name val="Arial"/>
      <family val="2"/>
    </font>
    <font>
      <i/>
      <sz val="11"/>
      <color indexed="8"/>
      <name val="Arial"/>
      <family val="2"/>
    </font>
    <font>
      <b/>
      <i/>
      <sz val="12"/>
      <color indexed="8"/>
      <name val="Arial"/>
      <family val="2"/>
    </font>
    <font>
      <sz val="9"/>
      <color indexed="8"/>
      <name val="Calibri"/>
      <family val="2"/>
    </font>
    <font>
      <b/>
      <sz val="20"/>
      <color indexed="10"/>
      <name val="Arial"/>
      <family val="2"/>
    </font>
    <font>
      <sz val="10"/>
      <color indexed="10"/>
      <name val="Arial"/>
      <family val="2"/>
    </font>
    <font>
      <sz val="10"/>
      <color indexed="8"/>
      <name val="Calibri"/>
      <family val="2"/>
    </font>
    <font>
      <sz val="10"/>
      <color indexed="8"/>
      <name val="Arial"/>
      <family val="2"/>
    </font>
    <font>
      <i/>
      <sz val="11"/>
      <color indexed="10"/>
      <name val="Calibri"/>
      <family val="2"/>
    </font>
    <font>
      <b/>
      <sz val="20"/>
      <color indexed="8"/>
      <name val="Arial"/>
      <family val="2"/>
    </font>
    <font>
      <b/>
      <sz val="18"/>
      <color indexed="8"/>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sz val="12"/>
      <color theme="1"/>
      <name val="Arial"/>
      <family val="2"/>
    </font>
    <font>
      <b/>
      <i/>
      <sz val="14"/>
      <color rgb="FFFF0000"/>
      <name val="Arial"/>
      <family val="2"/>
    </font>
    <font>
      <b/>
      <sz val="14"/>
      <color rgb="FFFF0000"/>
      <name val="Arial"/>
      <family val="2"/>
    </font>
    <font>
      <sz val="12"/>
      <color theme="1"/>
      <name val="Calibri"/>
      <family val="2"/>
    </font>
    <font>
      <b/>
      <sz val="12"/>
      <color rgb="FFFF0000"/>
      <name val="Arial"/>
      <family val="2"/>
    </font>
    <font>
      <b/>
      <i/>
      <sz val="14"/>
      <color theme="1"/>
      <name val="Arial"/>
      <family val="2"/>
    </font>
    <font>
      <b/>
      <sz val="11"/>
      <color theme="1"/>
      <name val="Arial"/>
      <family val="2"/>
    </font>
    <font>
      <i/>
      <sz val="12"/>
      <color theme="1"/>
      <name val="Arial"/>
      <family val="2"/>
    </font>
    <font>
      <i/>
      <sz val="11"/>
      <color theme="1"/>
      <name val="Arial"/>
      <family val="2"/>
    </font>
    <font>
      <b/>
      <i/>
      <sz val="12"/>
      <color theme="1"/>
      <name val="Arial"/>
      <family val="2"/>
    </font>
    <font>
      <sz val="9"/>
      <color theme="1"/>
      <name val="Calibri"/>
      <family val="2"/>
    </font>
    <font>
      <b/>
      <sz val="20"/>
      <color rgb="FFFF0000"/>
      <name val="Arial"/>
      <family val="2"/>
    </font>
    <font>
      <sz val="10"/>
      <color rgb="FFFF0000"/>
      <name val="Arial"/>
      <family val="2"/>
    </font>
    <font>
      <sz val="10"/>
      <color theme="1"/>
      <name val="Calibri"/>
      <family val="2"/>
    </font>
    <font>
      <sz val="9"/>
      <color theme="1"/>
      <name val="Arial"/>
      <family val="2"/>
    </font>
    <font>
      <sz val="10"/>
      <color theme="1"/>
      <name val="Arial"/>
      <family val="2"/>
    </font>
    <font>
      <i/>
      <sz val="11"/>
      <color rgb="FFFF0000"/>
      <name val="Calibri"/>
      <family val="2"/>
    </font>
    <font>
      <b/>
      <sz val="2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3" tint="0.7999799847602844"/>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bottom style="thin"/>
    </border>
    <border>
      <left style="thin"/>
      <right>
        <color indexed="63"/>
      </right>
      <top>
        <color indexed="63"/>
      </top>
      <bottom>
        <color indexed="63"/>
      </bottom>
    </border>
    <border>
      <left>
        <color indexed="63"/>
      </left>
      <right style="medium"/>
      <top>
        <color indexed="63"/>
      </top>
      <bottom style="medium"/>
    </border>
    <border>
      <left/>
      <right/>
      <top/>
      <bottom style="medium"/>
    </border>
    <border>
      <left style="medium"/>
      <right style="medium"/>
      <top style="thin"/>
      <bottom style="thin"/>
    </border>
    <border>
      <left style="medium"/>
      <right style="medium"/>
      <top style="thin"/>
      <bottom/>
    </border>
    <border>
      <left style="medium"/>
      <right style="medium"/>
      <top style="medium"/>
      <bottom style="medium"/>
    </border>
    <border>
      <left style="medium"/>
      <right style="medium"/>
      <top style="medium"/>
      <bottom/>
    </border>
    <border>
      <left style="medium"/>
      <right/>
      <top/>
      <bottom style="thin"/>
    </border>
    <border>
      <left style="medium"/>
      <right style="medium"/>
      <top style="medium"/>
      <bottom style="thin"/>
    </border>
    <border>
      <left/>
      <right style="medium"/>
      <top/>
      <bottom style="thin"/>
    </border>
    <border>
      <left style="medium"/>
      <right/>
      <top style="thin"/>
      <bottom style="thin"/>
    </border>
    <border>
      <left/>
      <right style="medium"/>
      <top style="thin"/>
      <bottom style="thin"/>
    </border>
    <border>
      <left style="medium"/>
      <right/>
      <top style="thin"/>
      <bottom/>
    </border>
    <border>
      <left style="medium"/>
      <right style="medium"/>
      <top style="thin"/>
      <bottom style="medium"/>
    </border>
    <border>
      <left/>
      <right style="medium"/>
      <top style="thin"/>
      <bottom/>
    </border>
    <border>
      <left style="medium"/>
      <right style="medium"/>
      <top/>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right style="thin"/>
      <top style="thin"/>
      <bottom style="medium"/>
    </border>
    <border>
      <left style="thin"/>
      <right style="thin"/>
      <top style="thin"/>
      <bottom style="medium"/>
    </border>
    <border>
      <left/>
      <right/>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164"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165"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88">
    <xf numFmtId="0" fontId="0" fillId="0" borderId="0" xfId="0" applyFont="1" applyAlignment="1">
      <alignment/>
    </xf>
    <xf numFmtId="167" fontId="57" fillId="2" borderId="10" xfId="0" applyNumberFormat="1" applyFont="1" applyFill="1" applyBorder="1" applyAlignment="1">
      <alignment/>
    </xf>
    <xf numFmtId="0" fontId="58" fillId="0" borderId="0" xfId="0" applyFont="1" applyAlignment="1">
      <alignment/>
    </xf>
    <xf numFmtId="0" fontId="58" fillId="0" borderId="0" xfId="0" applyFont="1" applyAlignment="1">
      <alignment horizontal="right"/>
    </xf>
    <xf numFmtId="0" fontId="59" fillId="0" borderId="0" xfId="0" applyFont="1" applyAlignment="1">
      <alignment horizontal="right"/>
    </xf>
    <xf numFmtId="0" fontId="60" fillId="0" borderId="0" xfId="0" applyFont="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57" fillId="33" borderId="0" xfId="0" applyFont="1" applyFill="1" applyAlignment="1">
      <alignment/>
    </xf>
    <xf numFmtId="0" fontId="58" fillId="33" borderId="0" xfId="0" applyFont="1" applyFill="1" applyBorder="1" applyAlignment="1">
      <alignment/>
    </xf>
    <xf numFmtId="0" fontId="61" fillId="33" borderId="0" xfId="0" applyFont="1" applyFill="1" applyBorder="1" applyAlignment="1">
      <alignment/>
    </xf>
    <xf numFmtId="0" fontId="58" fillId="33" borderId="0" xfId="0" applyFont="1" applyFill="1" applyAlignment="1">
      <alignment/>
    </xf>
    <xf numFmtId="0" fontId="62" fillId="33" borderId="0" xfId="0" applyFont="1" applyFill="1" applyBorder="1" applyAlignment="1">
      <alignment horizontal="center" vertical="center" wrapText="1"/>
    </xf>
    <xf numFmtId="0" fontId="61" fillId="33" borderId="0" xfId="0" applyFont="1" applyFill="1" applyBorder="1" applyAlignment="1">
      <alignment horizontal="center" vertical="center"/>
    </xf>
    <xf numFmtId="0" fontId="0" fillId="33" borderId="13" xfId="0" applyFill="1" applyBorder="1" applyAlignment="1">
      <alignment/>
    </xf>
    <xf numFmtId="0" fontId="63" fillId="33" borderId="0" xfId="0" applyFont="1" applyFill="1" applyAlignment="1">
      <alignment horizontal="left"/>
    </xf>
    <xf numFmtId="0" fontId="58" fillId="33" borderId="0" xfId="0" applyFont="1" applyFill="1" applyAlignment="1">
      <alignment horizontal="right"/>
    </xf>
    <xf numFmtId="0" fontId="0" fillId="33" borderId="0" xfId="0" applyFill="1" applyAlignment="1">
      <alignment/>
    </xf>
    <xf numFmtId="166" fontId="57" fillId="33" borderId="10" xfId="0" applyNumberFormat="1" applyFont="1" applyFill="1" applyBorder="1" applyAlignment="1">
      <alignment horizontal="center"/>
    </xf>
    <xf numFmtId="166" fontId="57" fillId="33" borderId="14" xfId="0" applyNumberFormat="1" applyFont="1" applyFill="1" applyBorder="1" applyAlignment="1">
      <alignment horizontal="center"/>
    </xf>
    <xf numFmtId="166" fontId="57" fillId="33" borderId="15" xfId="0" applyNumberFormat="1" applyFont="1" applyFill="1" applyBorder="1" applyAlignment="1">
      <alignment horizontal="center"/>
    </xf>
    <xf numFmtId="0" fontId="64" fillId="34" borderId="16" xfId="0" applyFont="1" applyFill="1" applyBorder="1" applyAlignment="1">
      <alignment/>
    </xf>
    <xf numFmtId="0" fontId="64" fillId="34" borderId="17" xfId="0" applyFont="1" applyFill="1" applyBorder="1" applyAlignment="1">
      <alignment/>
    </xf>
    <xf numFmtId="0" fontId="64" fillId="34" borderId="16" xfId="0" applyFont="1" applyFill="1" applyBorder="1" applyAlignment="1">
      <alignment wrapText="1"/>
    </xf>
    <xf numFmtId="49" fontId="64" fillId="34" borderId="16" xfId="0" applyNumberFormat="1" applyFont="1" applyFill="1" applyBorder="1" applyAlignment="1">
      <alignment/>
    </xf>
    <xf numFmtId="166" fontId="57" fillId="34" borderId="16" xfId="0" applyNumberFormat="1" applyFont="1" applyFill="1" applyBorder="1" applyAlignment="1">
      <alignment/>
    </xf>
    <xf numFmtId="166" fontId="64" fillId="34" borderId="16" xfId="0" applyNumberFormat="1" applyFont="1" applyFill="1" applyBorder="1" applyAlignment="1">
      <alignment/>
    </xf>
    <xf numFmtId="167" fontId="57" fillId="34" borderId="10" xfId="0" applyNumberFormat="1" applyFont="1" applyFill="1" applyBorder="1" applyAlignment="1">
      <alignment/>
    </xf>
    <xf numFmtId="0" fontId="57" fillId="35" borderId="18" xfId="0" applyFont="1" applyFill="1" applyBorder="1" applyAlignment="1">
      <alignment/>
    </xf>
    <xf numFmtId="0" fontId="57" fillId="35" borderId="19" xfId="0" applyFont="1" applyFill="1" applyBorder="1" applyAlignment="1">
      <alignment/>
    </xf>
    <xf numFmtId="0" fontId="57" fillId="35" borderId="20" xfId="0" applyFont="1" applyFill="1" applyBorder="1" applyAlignment="1">
      <alignment horizontal="center"/>
    </xf>
    <xf numFmtId="0" fontId="57" fillId="35" borderId="21" xfId="0" applyFont="1" applyFill="1" applyBorder="1" applyAlignment="1">
      <alignment/>
    </xf>
    <xf numFmtId="0" fontId="57" fillId="35" borderId="14" xfId="0" applyFont="1" applyFill="1" applyBorder="1" applyAlignment="1">
      <alignment/>
    </xf>
    <xf numFmtId="0" fontId="57" fillId="35" borderId="22" xfId="0" applyFont="1" applyFill="1" applyBorder="1" applyAlignment="1">
      <alignment horizontal="center"/>
    </xf>
    <xf numFmtId="0" fontId="57" fillId="35" borderId="23" xfId="0" applyFont="1" applyFill="1" applyBorder="1" applyAlignment="1">
      <alignment/>
    </xf>
    <xf numFmtId="0" fontId="57" fillId="35" borderId="24" xfId="0" applyFont="1" applyFill="1" applyBorder="1" applyAlignment="1">
      <alignment/>
    </xf>
    <xf numFmtId="0" fontId="57" fillId="35" borderId="25" xfId="0" applyFont="1" applyFill="1" applyBorder="1" applyAlignment="1">
      <alignment horizontal="center"/>
    </xf>
    <xf numFmtId="166" fontId="57" fillId="8" borderId="10" xfId="0" applyNumberFormat="1" applyFont="1" applyFill="1" applyBorder="1" applyAlignment="1">
      <alignment horizontal="center"/>
    </xf>
    <xf numFmtId="166" fontId="57" fillId="2" borderId="10" xfId="0" applyNumberFormat="1" applyFont="1" applyFill="1" applyBorder="1" applyAlignment="1">
      <alignment/>
    </xf>
    <xf numFmtId="166" fontId="57" fillId="2" borderId="14" xfId="0" applyNumberFormat="1" applyFont="1" applyFill="1" applyBorder="1" applyAlignment="1">
      <alignment/>
    </xf>
    <xf numFmtId="166" fontId="57" fillId="2" borderId="15" xfId="0" applyNumberFormat="1" applyFont="1" applyFill="1" applyBorder="1" applyAlignment="1">
      <alignment/>
    </xf>
    <xf numFmtId="0" fontId="65" fillId="33" borderId="0" xfId="0" applyFont="1" applyFill="1" applyAlignment="1">
      <alignment/>
    </xf>
    <xf numFmtId="0" fontId="65" fillId="33" borderId="0" xfId="0" applyFont="1" applyFill="1" applyAlignment="1">
      <alignment horizontal="right"/>
    </xf>
    <xf numFmtId="0" fontId="4" fillId="33" borderId="0" xfId="0" applyFont="1" applyFill="1" applyAlignment="1">
      <alignment/>
    </xf>
    <xf numFmtId="0" fontId="66" fillId="33" borderId="0" xfId="0" applyFont="1" applyFill="1" applyAlignment="1">
      <alignment/>
    </xf>
    <xf numFmtId="49" fontId="4" fillId="33" borderId="0" xfId="0" applyNumberFormat="1" applyFont="1" applyFill="1" applyAlignment="1">
      <alignment/>
    </xf>
    <xf numFmtId="0" fontId="67" fillId="33" borderId="0" xfId="0" applyFont="1" applyFill="1" applyAlignment="1">
      <alignment/>
    </xf>
    <xf numFmtId="0" fontId="64" fillId="34" borderId="10" xfId="0" applyFont="1" applyFill="1" applyBorder="1" applyAlignment="1">
      <alignment/>
    </xf>
    <xf numFmtId="0" fontId="64" fillId="34" borderId="26" xfId="0" applyFont="1" applyFill="1" applyBorder="1" applyAlignment="1">
      <alignment/>
    </xf>
    <xf numFmtId="0" fontId="64" fillId="34" borderId="27" xfId="0" applyFont="1" applyFill="1" applyBorder="1" applyAlignment="1">
      <alignment/>
    </xf>
    <xf numFmtId="2" fontId="45" fillId="34" borderId="28" xfId="0" applyNumberFormat="1" applyFont="1" applyFill="1" applyBorder="1" applyAlignment="1">
      <alignment/>
    </xf>
    <xf numFmtId="2" fontId="45" fillId="34" borderId="29" xfId="0" applyNumberFormat="1" applyFont="1" applyFill="1" applyBorder="1" applyAlignment="1">
      <alignment/>
    </xf>
    <xf numFmtId="167" fontId="45" fillId="34" borderId="30" xfId="0" applyNumberFormat="1" applyFont="1" applyFill="1" applyBorder="1" applyAlignment="1">
      <alignment/>
    </xf>
    <xf numFmtId="167" fontId="45" fillId="34" borderId="31" xfId="0" applyNumberFormat="1" applyFont="1" applyFill="1" applyBorder="1" applyAlignment="1">
      <alignment/>
    </xf>
    <xf numFmtId="0" fontId="45" fillId="35" borderId="16" xfId="0" applyFont="1" applyFill="1" applyBorder="1" applyAlignment="1">
      <alignment/>
    </xf>
    <xf numFmtId="0" fontId="45" fillId="35" borderId="32" xfId="0" applyFont="1" applyFill="1" applyBorder="1" applyAlignment="1">
      <alignment/>
    </xf>
    <xf numFmtId="0" fontId="68" fillId="33" borderId="33" xfId="0" applyFont="1" applyFill="1" applyBorder="1" applyAlignment="1">
      <alignment/>
    </xf>
    <xf numFmtId="0" fontId="0" fillId="33" borderId="34" xfId="0" applyFill="1" applyBorder="1" applyAlignment="1">
      <alignment/>
    </xf>
    <xf numFmtId="2" fontId="0" fillId="33" borderId="34" xfId="0" applyNumberFormat="1" applyFill="1" applyBorder="1" applyAlignment="1">
      <alignment/>
    </xf>
    <xf numFmtId="0" fontId="68" fillId="33" borderId="35" xfId="0" applyFont="1" applyFill="1" applyBorder="1" applyAlignment="1">
      <alignment/>
    </xf>
    <xf numFmtId="0" fontId="0" fillId="33" borderId="36" xfId="0" applyFill="1" applyBorder="1" applyAlignment="1">
      <alignment/>
    </xf>
    <xf numFmtId="2" fontId="0" fillId="33" borderId="36" xfId="0" applyNumberFormat="1" applyFill="1" applyBorder="1" applyAlignment="1">
      <alignment/>
    </xf>
    <xf numFmtId="0" fontId="68" fillId="36" borderId="35" xfId="0" applyFont="1" applyFill="1" applyBorder="1" applyAlignment="1">
      <alignment/>
    </xf>
    <xf numFmtId="167" fontId="0" fillId="36" borderId="36" xfId="0" applyNumberFormat="1" applyFill="1" applyBorder="1" applyAlignment="1">
      <alignment/>
    </xf>
    <xf numFmtId="0" fontId="68" fillId="36" borderId="37" xfId="0" applyFont="1" applyFill="1" applyBorder="1" applyAlignment="1">
      <alignment/>
    </xf>
    <xf numFmtId="0" fontId="59" fillId="33" borderId="0" xfId="0" applyFont="1" applyFill="1" applyAlignment="1">
      <alignment horizontal="right"/>
    </xf>
    <xf numFmtId="0" fontId="60" fillId="33" borderId="0" xfId="0" applyFont="1" applyFill="1" applyAlignment="1">
      <alignment/>
    </xf>
    <xf numFmtId="0" fontId="0" fillId="33" borderId="0" xfId="0" applyFill="1" applyAlignment="1">
      <alignment horizontal="center"/>
    </xf>
    <xf numFmtId="0" fontId="69" fillId="33" borderId="38" xfId="0" applyFont="1" applyFill="1" applyBorder="1" applyAlignment="1">
      <alignment/>
    </xf>
    <xf numFmtId="0" fontId="69" fillId="33" borderId="0" xfId="0" applyFont="1" applyFill="1" applyBorder="1" applyAlignment="1">
      <alignment/>
    </xf>
    <xf numFmtId="0" fontId="70" fillId="33" borderId="39" xfId="0" applyFont="1" applyFill="1" applyBorder="1" applyAlignment="1">
      <alignment horizontal="center" vertical="center" wrapText="1"/>
    </xf>
    <xf numFmtId="0" fontId="71" fillId="33" borderId="40" xfId="0" applyFont="1" applyFill="1" applyBorder="1" applyAlignment="1">
      <alignment horizontal="center" vertical="center"/>
    </xf>
    <xf numFmtId="0" fontId="71" fillId="33" borderId="41" xfId="0" applyFont="1" applyFill="1" applyBorder="1" applyAlignment="1">
      <alignment horizontal="center" vertical="center"/>
    </xf>
    <xf numFmtId="0" fontId="64" fillId="34" borderId="42" xfId="0" applyFont="1" applyFill="1" applyBorder="1" applyAlignment="1">
      <alignment/>
    </xf>
    <xf numFmtId="0" fontId="0" fillId="34" borderId="32" xfId="0" applyFill="1" applyBorder="1" applyAlignment="1">
      <alignment/>
    </xf>
    <xf numFmtId="0" fontId="0" fillId="34" borderId="43" xfId="0" applyFill="1" applyBorder="1" applyAlignment="1">
      <alignment/>
    </xf>
    <xf numFmtId="0" fontId="70" fillId="33" borderId="40" xfId="0" applyFont="1" applyFill="1" applyBorder="1" applyAlignment="1">
      <alignment horizontal="center" vertical="center" wrapText="1"/>
    </xf>
    <xf numFmtId="0" fontId="70" fillId="33" borderId="41" xfId="0" applyFont="1" applyFill="1" applyBorder="1" applyAlignment="1">
      <alignment horizontal="center" vertical="center" wrapText="1"/>
    </xf>
    <xf numFmtId="0" fontId="72" fillId="0" borderId="0" xfId="0" applyFont="1" applyFill="1" applyAlignment="1">
      <alignment horizontal="left" vertical="top" wrapText="1"/>
    </xf>
    <xf numFmtId="0" fontId="73" fillId="0" borderId="0" xfId="0" applyFont="1" applyFill="1" applyAlignment="1">
      <alignment horizontal="left" vertical="top" wrapText="1"/>
    </xf>
    <xf numFmtId="0" fontId="45" fillId="35" borderId="44" xfId="0" applyFont="1" applyFill="1" applyBorder="1" applyAlignment="1">
      <alignment horizontal="left"/>
    </xf>
    <xf numFmtId="0" fontId="45" fillId="35" borderId="45" xfId="0" applyFont="1" applyFill="1" applyBorder="1" applyAlignment="1">
      <alignment horizontal="left"/>
    </xf>
    <xf numFmtId="0" fontId="45" fillId="35" borderId="46" xfId="0" applyFont="1" applyFill="1" applyBorder="1" applyAlignment="1">
      <alignment horizontal="left"/>
    </xf>
    <xf numFmtId="0" fontId="45" fillId="35" borderId="47" xfId="0" applyFont="1" applyFill="1" applyBorder="1" applyAlignment="1">
      <alignment horizontal="left"/>
    </xf>
    <xf numFmtId="0" fontId="74" fillId="33" borderId="0" xfId="0" applyFont="1" applyFill="1" applyAlignment="1">
      <alignment/>
    </xf>
    <xf numFmtId="0" fontId="75" fillId="33" borderId="38" xfId="0" applyFont="1" applyFill="1" applyBorder="1" applyAlignment="1">
      <alignment/>
    </xf>
    <xf numFmtId="0" fontId="75" fillId="33" borderId="0" xfId="0" applyFont="1" applyFill="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Depot-Jahresdividende in €: </a:t>
            </a:r>
          </a:p>
        </c:rich>
      </c:tx>
      <c:layout>
        <c:manualLayout>
          <c:xMode val="factor"/>
          <c:yMode val="factor"/>
          <c:x val="-0.00175"/>
          <c:y val="-0.01175"/>
        </c:manualLayout>
      </c:layout>
      <c:spPr>
        <a:noFill/>
        <a:ln w="3175">
          <a:noFill/>
        </a:ln>
      </c:spPr>
    </c:title>
    <c:view3D>
      <c:rotX val="15"/>
      <c:hPercent val="50"/>
      <c:rotY val="20"/>
      <c:depthPercent val="100"/>
      <c:rAngAx val="1"/>
    </c:view3D>
    <c:plotArea>
      <c:layout>
        <c:manualLayout>
          <c:xMode val="edge"/>
          <c:yMode val="edge"/>
          <c:x val="0.018"/>
          <c:y val="0.149"/>
          <c:w val="0.96125"/>
          <c:h val="0.8195"/>
        </c:manualLayout>
      </c:layout>
      <c:bar3DChart>
        <c:barDir val="col"/>
        <c:grouping val="clustered"/>
        <c:varyColors val="0"/>
        <c:ser>
          <c:idx val="0"/>
          <c:order val="0"/>
          <c:tx>
            <c:strRef>
              <c:f>Gesamtübersicht!$C$66</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Gesamtübersicht!$C$23:$R$23</c:f>
              <c:numCache/>
            </c:numRef>
          </c:cat>
          <c:val>
            <c:numRef>
              <c:f>Gesamtübersicht!$C$66:$R$66</c:f>
              <c:numCache/>
            </c:numRef>
          </c:val>
          <c:shape val="box"/>
        </c:ser>
        <c:shape val="box"/>
        <c:axId val="23564543"/>
        <c:axId val="10754296"/>
      </c:bar3DChart>
      <c:catAx>
        <c:axId val="235645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754296"/>
        <c:crosses val="autoZero"/>
        <c:auto val="1"/>
        <c:lblOffset val="100"/>
        <c:tickLblSkip val="1"/>
        <c:noMultiLvlLbl val="0"/>
      </c:catAx>
      <c:valAx>
        <c:axId val="10754296"/>
        <c:scaling>
          <c:orientation val="minMax"/>
        </c:scaling>
        <c:axPos val="l"/>
        <c:majorGridlines>
          <c:spPr>
            <a:ln w="3175">
              <a:solidFill>
                <a:srgbClr val="808080"/>
              </a:solidFill>
            </a:ln>
          </c:spPr>
        </c:majorGridlines>
        <c:delete val="0"/>
        <c:numFmt formatCode="#,##0\ \€" sourceLinked="0"/>
        <c:majorTickMark val="out"/>
        <c:minorTickMark val="none"/>
        <c:tickLblPos val="nextTo"/>
        <c:spPr>
          <a:ln w="3175">
            <a:solidFill>
              <a:srgbClr val="808080"/>
            </a:solidFill>
          </a:ln>
        </c:spPr>
        <c:crossAx val="2356454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pers. Depot-Dividenden-Rendite in %:</a:t>
            </a:r>
          </a:p>
        </c:rich>
      </c:tx>
      <c:layout>
        <c:manualLayout>
          <c:xMode val="factor"/>
          <c:yMode val="factor"/>
          <c:x val="-0.0035"/>
          <c:y val="-0.0115"/>
        </c:manualLayout>
      </c:layout>
      <c:spPr>
        <a:noFill/>
        <a:ln w="3175">
          <a:noFill/>
        </a:ln>
      </c:spPr>
    </c:title>
    <c:view3D>
      <c:rotX val="15"/>
      <c:hPercent val="51"/>
      <c:rotY val="20"/>
      <c:depthPercent val="100"/>
      <c:rAngAx val="1"/>
    </c:view3D>
    <c:plotArea>
      <c:layout>
        <c:manualLayout>
          <c:xMode val="edge"/>
          <c:yMode val="edge"/>
          <c:x val="0.01725"/>
          <c:y val="0.14675"/>
          <c:w val="0.96275"/>
          <c:h val="0.82225"/>
        </c:manualLayout>
      </c:layout>
      <c:bar3DChart>
        <c:barDir val="col"/>
        <c:grouping val="clustered"/>
        <c:varyColors val="0"/>
        <c:ser>
          <c:idx val="0"/>
          <c:order val="0"/>
          <c:tx>
            <c:strRef>
              <c:f>Gesamtübersicht!$A$67</c:f>
              <c:strCache>
                <c:ptCount val="1"/>
                <c:pt idx="0">
                  <c:v>pers. Depot-Div.-Rendite: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Gesamtübersicht!$C$23:$R$23</c:f>
              <c:numCache/>
            </c:numRef>
          </c:cat>
          <c:val>
            <c:numRef>
              <c:f>Gesamtübersicht!$C$67:$R$67</c:f>
              <c:numCache/>
            </c:numRef>
          </c:val>
          <c:shape val="box"/>
        </c:ser>
        <c:shape val="box"/>
        <c:axId val="29679801"/>
        <c:axId val="65791618"/>
      </c:bar3DChart>
      <c:catAx>
        <c:axId val="296798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5791618"/>
        <c:crosses val="autoZero"/>
        <c:auto val="1"/>
        <c:lblOffset val="100"/>
        <c:tickLblSkip val="1"/>
        <c:noMultiLvlLbl val="0"/>
      </c:catAx>
      <c:valAx>
        <c:axId val="65791618"/>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967980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7"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76200</xdr:rowOff>
    </xdr:from>
    <xdr:to>
      <xdr:col>5</xdr:col>
      <xdr:colOff>9525</xdr:colOff>
      <xdr:row>18</xdr:row>
      <xdr:rowOff>180975</xdr:rowOff>
    </xdr:to>
    <xdr:graphicFrame>
      <xdr:nvGraphicFramePr>
        <xdr:cNvPr id="1" name="Diagramm 3"/>
        <xdr:cNvGraphicFramePr/>
      </xdr:nvGraphicFramePr>
      <xdr:xfrm>
        <a:off x="228600" y="942975"/>
        <a:ext cx="5172075" cy="3343275"/>
      </xdr:xfrm>
      <a:graphic>
        <a:graphicData uri="http://schemas.openxmlformats.org/drawingml/2006/chart">
          <c:chart xmlns:c="http://schemas.openxmlformats.org/drawingml/2006/chart" r:id="rId1"/>
        </a:graphicData>
      </a:graphic>
    </xdr:graphicFrame>
    <xdr:clientData/>
  </xdr:twoCellAnchor>
  <xdr:twoCellAnchor>
    <xdr:from>
      <xdr:col>5</xdr:col>
      <xdr:colOff>171450</xdr:colOff>
      <xdr:row>1</xdr:row>
      <xdr:rowOff>57150</xdr:rowOff>
    </xdr:from>
    <xdr:to>
      <xdr:col>12</xdr:col>
      <xdr:colOff>219075</xdr:colOff>
      <xdr:row>19</xdr:row>
      <xdr:rowOff>19050</xdr:rowOff>
    </xdr:to>
    <xdr:graphicFrame>
      <xdr:nvGraphicFramePr>
        <xdr:cNvPr id="2" name="Diagramm 4"/>
        <xdr:cNvGraphicFramePr/>
      </xdr:nvGraphicFramePr>
      <xdr:xfrm>
        <a:off x="5562600" y="923925"/>
        <a:ext cx="5381625"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2</xdr:col>
      <xdr:colOff>238125</xdr:colOff>
      <xdr:row>0</xdr:row>
      <xdr:rowOff>790575</xdr:rowOff>
    </xdr:to>
    <xdr:pic>
      <xdr:nvPicPr>
        <xdr:cNvPr id="3" name="Grafik 3"/>
        <xdr:cNvPicPr preferRelativeResize="1">
          <a:picLocks noChangeAspect="1"/>
        </xdr:cNvPicPr>
      </xdr:nvPicPr>
      <xdr:blipFill>
        <a:blip r:embed="rId3"/>
        <a:stretch>
          <a:fillRect/>
        </a:stretch>
      </xdr:blipFill>
      <xdr:spPr>
        <a:xfrm>
          <a:off x="0" y="0"/>
          <a:ext cx="33242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2014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0</xdr:row>
      <xdr:rowOff>1704975</xdr:rowOff>
    </xdr:to>
    <xdr:pic>
      <xdr:nvPicPr>
        <xdr:cNvPr id="7" name="Grafik 3"/>
        <xdr:cNvPicPr preferRelativeResize="1">
          <a:picLocks noChangeAspect="1"/>
        </xdr:cNvPicPr>
      </xdr:nvPicPr>
      <xdr:blipFill>
        <a:blip r:embed="rId1"/>
        <a:stretch>
          <a:fillRect/>
        </a:stretch>
      </xdr:blipFill>
      <xdr:spPr>
        <a:xfrm>
          <a:off x="0" y="0"/>
          <a:ext cx="7181850" cy="1704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2014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3"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2014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2014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0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4"/>
        <xdr:cNvSpPr>
          <a:spLocks/>
        </xdr:cNvSpPr>
      </xdr:nvSpPr>
      <xdr:spPr>
        <a:xfrm>
          <a:off x="15116175" y="2171700"/>
          <a:ext cx="219075" cy="323850"/>
        </a:xfrm>
        <a:prstGeom prst="downArrow">
          <a:avLst>
            <a:gd name="adj" fmla="val 2563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5"/>
        <xdr:cNvSpPr>
          <a:spLocks/>
        </xdr:cNvSpPr>
      </xdr:nvSpPr>
      <xdr:spPr>
        <a:xfrm rot="10800000">
          <a:off x="13258800" y="7353300"/>
          <a:ext cx="219075" cy="304800"/>
        </a:xfrm>
        <a:prstGeom prst="downArrow">
          <a:avLst>
            <a:gd name="adj" fmla="val 1208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6"/>
        <xdr:cNvSpPr>
          <a:spLocks/>
        </xdr:cNvSpPr>
      </xdr:nvSpPr>
      <xdr:spPr>
        <a:xfrm rot="10800000">
          <a:off x="14354175" y="7362825"/>
          <a:ext cx="228600" cy="304800"/>
        </a:xfrm>
        <a:prstGeom prst="downArrow">
          <a:avLst>
            <a:gd name="adj" fmla="val 1227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7"/>
        <xdr:cNvSpPr>
          <a:spLocks/>
        </xdr:cNvSpPr>
      </xdr:nvSpPr>
      <xdr:spPr>
        <a:xfrm rot="10800000">
          <a:off x="15154275" y="7362825"/>
          <a:ext cx="228600" cy="304800"/>
        </a:xfrm>
        <a:prstGeom prst="downArrow">
          <a:avLst>
            <a:gd name="adj" fmla="val 1227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8"/>
        <xdr:cNvSpPr>
          <a:spLocks/>
        </xdr:cNvSpPr>
      </xdr:nvSpPr>
      <xdr:spPr>
        <a:xfrm rot="6552479">
          <a:off x="12353925" y="7496175"/>
          <a:ext cx="304800" cy="238125"/>
        </a:xfrm>
        <a:prstGeom prst="downArrow">
          <a:avLst>
            <a:gd name="adj" fmla="val 1289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9"/>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10"/>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11"/>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2"/>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3"/>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4"/>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5"/>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6"/>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7"/>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8"/>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9"/>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20"/>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sheetPr>
  <dimension ref="A1:IV53"/>
  <sheetViews>
    <sheetView zoomScalePageLayoutView="0" workbookViewId="0" topLeftCell="A34">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69" t="s">
        <v>48</v>
      </c>
      <c r="B2" s="70"/>
      <c r="C2" s="70"/>
      <c r="D2" s="70"/>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t="s">
        <v>11</v>
      </c>
      <c r="B6" s="30">
        <v>100</v>
      </c>
      <c r="C6" s="31" t="s">
        <v>9</v>
      </c>
      <c r="D6" s="19">
        <v>46.35</v>
      </c>
      <c r="E6" s="19"/>
      <c r="F6" s="19"/>
      <c r="G6" s="19">
        <v>46.35</v>
      </c>
      <c r="H6" s="19"/>
      <c r="I6" s="19"/>
      <c r="J6" s="19">
        <v>46.35</v>
      </c>
      <c r="K6" s="19"/>
      <c r="L6" s="19"/>
      <c r="M6" s="19">
        <v>46.35</v>
      </c>
      <c r="N6" s="19"/>
      <c r="O6" s="19"/>
      <c r="P6" s="38">
        <f aca="true" t="shared" si="0" ref="P6:P13">IF(SUM(D6:O6)&gt;0,SUM(D6:O6),"")</f>
        <v>185.4</v>
      </c>
      <c r="Q6" s="39"/>
      <c r="R6" s="1">
        <f>IF(Q6&gt;0,P6/Q6,"")</f>
      </c>
      <c r="S6" s="18"/>
      <c r="T6" s="18"/>
    </row>
    <row r="7" spans="1:20" ht="15">
      <c r="A7" s="32" t="s">
        <v>10</v>
      </c>
      <c r="B7" s="33">
        <v>35</v>
      </c>
      <c r="C7" s="34" t="s">
        <v>9</v>
      </c>
      <c r="D7" s="20"/>
      <c r="E7" s="20"/>
      <c r="F7" s="20">
        <v>24.44</v>
      </c>
      <c r="G7" s="20"/>
      <c r="H7" s="20"/>
      <c r="I7" s="20">
        <v>24.44</v>
      </c>
      <c r="J7" s="20"/>
      <c r="K7" s="20"/>
      <c r="L7" s="20">
        <v>24.44</v>
      </c>
      <c r="M7" s="20"/>
      <c r="N7" s="20"/>
      <c r="O7" s="20">
        <v>24.44</v>
      </c>
      <c r="P7" s="38">
        <f t="shared" si="0"/>
        <v>97.76</v>
      </c>
      <c r="Q7" s="40"/>
      <c r="R7" s="1">
        <f aca="true" t="shared" si="1" ref="R7:R27">IF(Q7&gt;0,P7/Q7,"")</f>
      </c>
      <c r="S7" s="18"/>
      <c r="T7" s="18"/>
    </row>
    <row r="8" spans="1:20" ht="15">
      <c r="A8" s="32" t="s">
        <v>8</v>
      </c>
      <c r="B8" s="33">
        <v>132</v>
      </c>
      <c r="C8" s="34" t="s">
        <v>9</v>
      </c>
      <c r="D8" s="20"/>
      <c r="E8" s="20"/>
      <c r="F8" s="20"/>
      <c r="G8" s="20">
        <v>38.8</v>
      </c>
      <c r="H8" s="20"/>
      <c r="I8" s="20"/>
      <c r="J8" s="20">
        <v>38.8</v>
      </c>
      <c r="K8" s="20"/>
      <c r="L8" s="20"/>
      <c r="M8" s="20">
        <v>38.8</v>
      </c>
      <c r="N8" s="20"/>
      <c r="O8" s="20">
        <v>38.8</v>
      </c>
      <c r="P8" s="38">
        <f t="shared" si="0"/>
        <v>155.2</v>
      </c>
      <c r="Q8" s="40"/>
      <c r="R8" s="1">
        <f t="shared" si="1"/>
      </c>
      <c r="S8" s="18"/>
      <c r="T8" s="18"/>
    </row>
    <row r="9" spans="1:20" ht="15">
      <c r="A9" s="32" t="s">
        <v>13</v>
      </c>
      <c r="B9" s="33">
        <v>77</v>
      </c>
      <c r="C9" s="34" t="s">
        <v>14</v>
      </c>
      <c r="D9" s="20"/>
      <c r="E9" s="20"/>
      <c r="F9" s="20"/>
      <c r="G9" s="20">
        <v>104.4</v>
      </c>
      <c r="H9" s="20"/>
      <c r="I9" s="20"/>
      <c r="J9" s="20"/>
      <c r="K9" s="20"/>
      <c r="L9" s="20"/>
      <c r="M9" s="20">
        <v>117.31</v>
      </c>
      <c r="N9" s="20"/>
      <c r="O9" s="20"/>
      <c r="P9" s="38">
        <f t="shared" si="0"/>
        <v>221.71</v>
      </c>
      <c r="Q9" s="40"/>
      <c r="R9" s="1">
        <f t="shared" si="1"/>
      </c>
      <c r="S9" s="18"/>
      <c r="T9" s="18"/>
    </row>
    <row r="10" spans="1:20" ht="15">
      <c r="A10" s="32" t="s">
        <v>16</v>
      </c>
      <c r="B10" s="33">
        <v>135</v>
      </c>
      <c r="C10" s="34" t="s">
        <v>12</v>
      </c>
      <c r="D10" s="20"/>
      <c r="E10" s="20"/>
      <c r="F10" s="20"/>
      <c r="G10" s="20"/>
      <c r="H10" s="20">
        <f>135*0.77</f>
        <v>103.95</v>
      </c>
      <c r="I10" s="20"/>
      <c r="J10" s="20"/>
      <c r="K10" s="20"/>
      <c r="L10" s="20"/>
      <c r="M10" s="20"/>
      <c r="N10" s="20"/>
      <c r="O10" s="20"/>
      <c r="P10" s="38">
        <f t="shared" si="0"/>
        <v>103.95</v>
      </c>
      <c r="Q10" s="40"/>
      <c r="R10" s="1">
        <f t="shared" si="1"/>
      </c>
      <c r="S10" s="18"/>
      <c r="T10" s="18"/>
    </row>
    <row r="11" spans="1:20" ht="15">
      <c r="A11" s="32" t="s">
        <v>17</v>
      </c>
      <c r="B11" s="33">
        <v>60</v>
      </c>
      <c r="C11" s="34" t="s">
        <v>9</v>
      </c>
      <c r="D11" s="20"/>
      <c r="E11" s="20"/>
      <c r="F11" s="20">
        <f>60*0.759</f>
        <v>45.54</v>
      </c>
      <c r="G11" s="20"/>
      <c r="H11" s="20"/>
      <c r="I11" s="20">
        <f>60*0.759</f>
        <v>45.54</v>
      </c>
      <c r="J11" s="20"/>
      <c r="K11" s="20"/>
      <c r="L11" s="20">
        <f>60*0.759</f>
        <v>45.54</v>
      </c>
      <c r="M11" s="20"/>
      <c r="N11" s="20"/>
      <c r="O11" s="20">
        <f>60*0.759</f>
        <v>45.54</v>
      </c>
      <c r="P11" s="38">
        <f t="shared" si="0"/>
        <v>182.16</v>
      </c>
      <c r="Q11" s="40"/>
      <c r="R11" s="1">
        <f t="shared" si="1"/>
      </c>
      <c r="S11" s="18"/>
      <c r="T11" s="18"/>
    </row>
    <row r="12" spans="1:20" ht="15">
      <c r="A12" s="32" t="s">
        <v>19</v>
      </c>
      <c r="B12" s="33">
        <v>63</v>
      </c>
      <c r="C12" s="34" t="s">
        <v>14</v>
      </c>
      <c r="D12" s="20"/>
      <c r="E12" s="20"/>
      <c r="F12" s="20"/>
      <c r="G12" s="20"/>
      <c r="H12" s="20">
        <f>63*1.0866</f>
        <v>68.4558</v>
      </c>
      <c r="I12" s="20"/>
      <c r="J12" s="20"/>
      <c r="K12" s="20"/>
      <c r="L12" s="20">
        <f>63*1.0866</f>
        <v>68.4558</v>
      </c>
      <c r="M12" s="20"/>
      <c r="N12" s="20"/>
      <c r="O12" s="20"/>
      <c r="P12" s="38">
        <f t="shared" si="0"/>
        <v>136.9116</v>
      </c>
      <c r="Q12" s="40"/>
      <c r="R12" s="1">
        <f t="shared" si="1"/>
      </c>
      <c r="S12" s="18"/>
      <c r="T12" s="18"/>
    </row>
    <row r="13" spans="1:20" ht="15">
      <c r="A13" s="32" t="s">
        <v>18</v>
      </c>
      <c r="B13" s="33">
        <v>21</v>
      </c>
      <c r="C13" s="34" t="s">
        <v>12</v>
      </c>
      <c r="D13" s="20"/>
      <c r="E13" s="20"/>
      <c r="F13" s="20">
        <f>21*7.52391</f>
        <v>158.00211</v>
      </c>
      <c r="G13" s="20"/>
      <c r="H13" s="20"/>
      <c r="I13" s="20"/>
      <c r="J13" s="20"/>
      <c r="K13" s="20"/>
      <c r="L13" s="20"/>
      <c r="M13" s="20"/>
      <c r="N13" s="20"/>
      <c r="O13" s="20"/>
      <c r="P13" s="38">
        <f t="shared" si="0"/>
        <v>158.00211</v>
      </c>
      <c r="Q13" s="40"/>
      <c r="R13" s="1">
        <f t="shared" si="1"/>
      </c>
      <c r="S13" s="18"/>
      <c r="T13" s="18"/>
    </row>
    <row r="14" spans="1:20" ht="15">
      <c r="A14" s="32" t="s">
        <v>15</v>
      </c>
      <c r="B14" s="33">
        <v>174</v>
      </c>
      <c r="C14" s="34" t="s">
        <v>9</v>
      </c>
      <c r="D14" s="20"/>
      <c r="E14" s="20"/>
      <c r="F14" s="20">
        <f>174*0.412715</f>
        <v>71.81241</v>
      </c>
      <c r="G14" s="20"/>
      <c r="H14" s="20"/>
      <c r="I14" s="20">
        <f>174*0.3468</f>
        <v>60.343199999999996</v>
      </c>
      <c r="J14" s="20"/>
      <c r="K14" s="20"/>
      <c r="L14" s="20">
        <f>174*0.3632</f>
        <v>63.1968</v>
      </c>
      <c r="M14" s="20"/>
      <c r="N14" s="20"/>
      <c r="O14" s="20">
        <f>174*0.3828</f>
        <v>66.60719999999999</v>
      </c>
      <c r="P14" s="38">
        <f>IF(SUM(D14:O14)&gt;0,SUM(D14:O14),"")</f>
        <v>261.95961</v>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46.35</v>
      </c>
      <c r="E27" s="26">
        <f aca="true" t="shared" si="3" ref="E27:Q27">SUM(E6:E26)</f>
        <v>0</v>
      </c>
      <c r="F27" s="26">
        <f t="shared" si="3"/>
        <v>299.79452</v>
      </c>
      <c r="G27" s="26">
        <f t="shared" si="3"/>
        <v>189.55</v>
      </c>
      <c r="H27" s="26">
        <f t="shared" si="3"/>
        <v>172.4058</v>
      </c>
      <c r="I27" s="26">
        <f t="shared" si="3"/>
        <v>130.32319999999999</v>
      </c>
      <c r="J27" s="26">
        <f t="shared" si="3"/>
        <v>85.15</v>
      </c>
      <c r="K27" s="26">
        <f t="shared" si="3"/>
        <v>0</v>
      </c>
      <c r="L27" s="26">
        <f t="shared" si="3"/>
        <v>201.6326</v>
      </c>
      <c r="M27" s="26">
        <f t="shared" si="3"/>
        <v>202.46</v>
      </c>
      <c r="N27" s="26">
        <f t="shared" si="3"/>
        <v>0</v>
      </c>
      <c r="O27" s="26">
        <f t="shared" si="3"/>
        <v>175.3872</v>
      </c>
      <c r="P27" s="27">
        <f t="shared" si="3"/>
        <v>1503.05332</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ustomHeight="1">
      <c r="A30" s="16"/>
      <c r="B30" s="42"/>
      <c r="C30" s="42"/>
      <c r="D30" s="42"/>
      <c r="E30" s="42"/>
      <c r="F30" s="42"/>
      <c r="G30" s="42"/>
      <c r="H30" s="42"/>
      <c r="I30" s="42"/>
      <c r="J30" s="42"/>
      <c r="K30" s="42"/>
      <c r="L30" s="42"/>
      <c r="M30" s="42"/>
      <c r="N30" s="12"/>
      <c r="O30" s="12"/>
      <c r="P30" s="71" t="s">
        <v>35</v>
      </c>
      <c r="Q30" s="77"/>
      <c r="R30" s="78"/>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c r="B32" s="42"/>
      <c r="C32" s="42"/>
      <c r="D32" s="42"/>
      <c r="E32" s="42"/>
      <c r="F32" s="42"/>
      <c r="G32" s="42"/>
      <c r="H32" s="42"/>
      <c r="I32" s="42"/>
      <c r="J32" s="42"/>
      <c r="K32" s="42"/>
      <c r="L32" s="42"/>
      <c r="M32" s="42"/>
      <c r="N32" s="12"/>
      <c r="O32" s="12"/>
      <c r="P32" s="12"/>
      <c r="Q32" s="9"/>
      <c r="R32" s="9"/>
      <c r="S32" s="18"/>
      <c r="T32" s="18"/>
    </row>
    <row r="33" spans="1:20" ht="15.75">
      <c r="A33" s="44"/>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56" ht="18.75">
      <c r="A35" s="66" t="s">
        <v>34</v>
      </c>
      <c r="B35" s="67" t="s">
        <v>37</v>
      </c>
      <c r="C35" s="12"/>
      <c r="D35" s="12"/>
      <c r="E35" s="12"/>
      <c r="F35" s="12"/>
      <c r="G35" s="12"/>
      <c r="H35" s="12"/>
      <c r="I35" s="12"/>
      <c r="J35" s="12"/>
      <c r="K35" s="12"/>
      <c r="L35" s="12"/>
      <c r="M35" s="12"/>
      <c r="N35" s="12"/>
      <c r="O35" s="12"/>
      <c r="P35" s="12"/>
      <c r="Q35" s="66"/>
      <c r="R35" s="67"/>
      <c r="S35" s="12"/>
      <c r="T35" s="12"/>
      <c r="U35" s="2"/>
      <c r="V35" s="2"/>
      <c r="W35" s="2"/>
      <c r="X35" s="2"/>
      <c r="Y35" s="2"/>
      <c r="Z35" s="2"/>
      <c r="AA35" s="2"/>
      <c r="AB35" s="2"/>
      <c r="AC35" s="2"/>
      <c r="AD35" s="2"/>
      <c r="AE35" s="2"/>
      <c r="AF35" s="2"/>
      <c r="AG35" s="4"/>
      <c r="AH35" s="5"/>
      <c r="AI35" s="2"/>
      <c r="AJ35" s="2"/>
      <c r="AK35" s="2"/>
      <c r="AL35" s="2"/>
      <c r="AM35" s="2"/>
      <c r="AN35" s="2"/>
      <c r="AO35" s="2"/>
      <c r="AP35" s="2"/>
      <c r="AQ35" s="2"/>
      <c r="AR35" s="2"/>
      <c r="AS35" s="2"/>
      <c r="AT35" s="2"/>
      <c r="AU35" s="2"/>
      <c r="AV35" s="2"/>
      <c r="AW35" s="4"/>
      <c r="AX35" s="5"/>
      <c r="AY35" s="2"/>
      <c r="AZ35" s="2"/>
      <c r="BA35" s="2"/>
      <c r="BB35" s="2"/>
      <c r="BC35" s="2"/>
      <c r="BD35" s="2"/>
      <c r="BE35" s="2"/>
      <c r="BF35" s="2"/>
      <c r="BG35" s="2"/>
      <c r="BH35" s="2"/>
      <c r="BI35" s="2"/>
      <c r="BJ35" s="2"/>
      <c r="BK35" s="2"/>
      <c r="BL35" s="2"/>
      <c r="BM35" s="4"/>
      <c r="BN35" s="5"/>
      <c r="BO35" s="2"/>
      <c r="BP35" s="2"/>
      <c r="BQ35" s="2"/>
      <c r="BR35" s="2"/>
      <c r="BS35" s="2"/>
      <c r="BT35" s="2"/>
      <c r="BU35" s="2"/>
      <c r="BV35" s="2"/>
      <c r="BW35" s="2"/>
      <c r="BX35" s="2"/>
      <c r="BY35" s="2"/>
      <c r="BZ35" s="2"/>
      <c r="CA35" s="2"/>
      <c r="CB35" s="2"/>
      <c r="CC35" s="4"/>
      <c r="CD35" s="5"/>
      <c r="CE35" s="2"/>
      <c r="CF35" s="2"/>
      <c r="CG35" s="2"/>
      <c r="CH35" s="2"/>
      <c r="CI35" s="2"/>
      <c r="CJ35" s="2"/>
      <c r="CK35" s="2"/>
      <c r="CL35" s="2"/>
      <c r="CM35" s="2"/>
      <c r="CN35" s="2"/>
      <c r="CO35" s="2"/>
      <c r="CP35" s="2"/>
      <c r="CQ35" s="2"/>
      <c r="CR35" s="2"/>
      <c r="CS35" s="4"/>
      <c r="CT35" s="5"/>
      <c r="CU35" s="2"/>
      <c r="CV35" s="2"/>
      <c r="CW35" s="2"/>
      <c r="CX35" s="2"/>
      <c r="CY35" s="2"/>
      <c r="CZ35" s="2"/>
      <c r="DA35" s="2"/>
      <c r="DB35" s="2"/>
      <c r="DC35" s="2"/>
      <c r="DD35" s="2"/>
      <c r="DE35" s="2"/>
      <c r="DF35" s="2"/>
      <c r="DG35" s="2"/>
      <c r="DH35" s="2"/>
      <c r="DI35" s="4"/>
      <c r="DJ35" s="5"/>
      <c r="DK35" s="2"/>
      <c r="DL35" s="2"/>
      <c r="DM35" s="2"/>
      <c r="DN35" s="2"/>
      <c r="DO35" s="2"/>
      <c r="DP35" s="2"/>
      <c r="DQ35" s="2"/>
      <c r="DR35" s="2"/>
      <c r="DS35" s="2"/>
      <c r="DT35" s="2"/>
      <c r="DU35" s="2"/>
      <c r="DV35" s="2"/>
      <c r="DW35" s="2"/>
      <c r="DX35" s="2"/>
      <c r="DY35" s="4"/>
      <c r="DZ35" s="5"/>
      <c r="EA35" s="2"/>
      <c r="EB35" s="2"/>
      <c r="EC35" s="2"/>
      <c r="ED35" s="2"/>
      <c r="EE35" s="2"/>
      <c r="EF35" s="2"/>
      <c r="EG35" s="2"/>
      <c r="EH35" s="2"/>
      <c r="EI35" s="2"/>
      <c r="EJ35" s="2"/>
      <c r="EK35" s="2"/>
      <c r="EL35" s="2"/>
      <c r="EM35" s="2"/>
      <c r="EN35" s="2"/>
      <c r="EO35" s="4"/>
      <c r="EP35" s="5"/>
      <c r="EQ35" s="2"/>
      <c r="ER35" s="2"/>
      <c r="ES35" s="2"/>
      <c r="ET35" s="2"/>
      <c r="EU35" s="2"/>
      <c r="EV35" s="2"/>
      <c r="EW35" s="2"/>
      <c r="EX35" s="2"/>
      <c r="EY35" s="2"/>
      <c r="EZ35" s="2"/>
      <c r="FA35" s="2"/>
      <c r="FB35" s="2"/>
      <c r="FC35" s="2"/>
      <c r="FD35" s="2"/>
      <c r="FE35" s="4"/>
      <c r="FF35" s="5"/>
      <c r="FG35" s="2"/>
      <c r="FH35" s="2"/>
      <c r="FI35" s="2"/>
      <c r="FJ35" s="2"/>
      <c r="FK35" s="2"/>
      <c r="FL35" s="2"/>
      <c r="FM35" s="2"/>
      <c r="FN35" s="2"/>
      <c r="FO35" s="2"/>
      <c r="FP35" s="2"/>
      <c r="FQ35" s="2"/>
      <c r="FR35" s="2"/>
      <c r="FS35" s="2"/>
      <c r="FT35" s="2"/>
      <c r="FU35" s="4"/>
      <c r="FV35" s="5"/>
      <c r="FW35" s="2"/>
      <c r="FX35" s="2"/>
      <c r="FY35" s="2"/>
      <c r="FZ35" s="2"/>
      <c r="GA35" s="2"/>
      <c r="GB35" s="2"/>
      <c r="GC35" s="2"/>
      <c r="GD35" s="2"/>
      <c r="GE35" s="2"/>
      <c r="GF35" s="2"/>
      <c r="GG35" s="2"/>
      <c r="GH35" s="2"/>
      <c r="GI35" s="2"/>
      <c r="GJ35" s="2"/>
      <c r="GK35" s="4"/>
      <c r="GL35" s="5"/>
      <c r="GM35" s="2"/>
      <c r="GN35" s="2"/>
      <c r="GO35" s="2"/>
      <c r="GP35" s="2"/>
      <c r="GQ35" s="2"/>
      <c r="GR35" s="2"/>
      <c r="GS35" s="2"/>
      <c r="GT35" s="2"/>
      <c r="GU35" s="2"/>
      <c r="GV35" s="2"/>
      <c r="GW35" s="2"/>
      <c r="GX35" s="2"/>
      <c r="GY35" s="2"/>
      <c r="GZ35" s="2"/>
      <c r="HA35" s="4"/>
      <c r="HB35" s="5"/>
      <c r="HC35" s="2"/>
      <c r="HD35" s="2"/>
      <c r="HE35" s="2"/>
      <c r="HF35" s="2"/>
      <c r="HG35" s="2"/>
      <c r="HH35" s="2"/>
      <c r="HI35" s="2"/>
      <c r="HJ35" s="2"/>
      <c r="HK35" s="2"/>
      <c r="HL35" s="2"/>
      <c r="HM35" s="2"/>
      <c r="HN35" s="2"/>
      <c r="HO35" s="2"/>
      <c r="HP35" s="2"/>
      <c r="HQ35" s="4"/>
      <c r="HR35" s="5"/>
      <c r="HS35" s="2"/>
      <c r="HT35" s="2"/>
      <c r="HU35" s="2"/>
      <c r="HV35" s="2"/>
      <c r="HW35" s="2"/>
      <c r="HX35" s="2"/>
      <c r="HY35" s="2"/>
      <c r="HZ35" s="2"/>
      <c r="IA35" s="2"/>
      <c r="IB35" s="2"/>
      <c r="IC35" s="2"/>
      <c r="ID35" s="2"/>
      <c r="IE35" s="2"/>
      <c r="IF35" s="2"/>
      <c r="IG35" s="4"/>
      <c r="IH35" s="5"/>
      <c r="II35" s="2"/>
      <c r="IJ35" s="2"/>
      <c r="IK35" s="2"/>
      <c r="IL35" s="2"/>
      <c r="IM35" s="2"/>
      <c r="IN35" s="2"/>
      <c r="IO35" s="2"/>
      <c r="IP35" s="2"/>
      <c r="IQ35" s="2"/>
      <c r="IR35" s="2"/>
      <c r="IS35" s="2"/>
      <c r="IT35" s="2"/>
      <c r="IU35" s="2"/>
      <c r="IV35" s="2"/>
    </row>
    <row r="36" spans="1:256" ht="18">
      <c r="A36" s="17"/>
      <c r="B36" s="67" t="s">
        <v>50</v>
      </c>
      <c r="C36" s="12"/>
      <c r="D36" s="12"/>
      <c r="E36" s="12"/>
      <c r="F36" s="12"/>
      <c r="G36" s="12"/>
      <c r="H36" s="12"/>
      <c r="I36" s="12"/>
      <c r="J36" s="12"/>
      <c r="K36" s="12"/>
      <c r="L36" s="12"/>
      <c r="M36" s="12"/>
      <c r="N36" s="12"/>
      <c r="O36" s="12"/>
      <c r="P36" s="12"/>
      <c r="Q36" s="17"/>
      <c r="R36" s="67"/>
      <c r="S36" s="12"/>
      <c r="T36" s="12"/>
      <c r="U36" s="2"/>
      <c r="V36" s="2"/>
      <c r="W36" s="2"/>
      <c r="X36" s="2"/>
      <c r="Y36" s="2"/>
      <c r="Z36" s="2"/>
      <c r="AA36" s="2"/>
      <c r="AB36" s="2"/>
      <c r="AC36" s="2"/>
      <c r="AD36" s="2"/>
      <c r="AE36" s="2"/>
      <c r="AF36" s="2"/>
      <c r="AG36" s="3"/>
      <c r="AH36" s="5"/>
      <c r="AI36" s="2"/>
      <c r="AJ36" s="2"/>
      <c r="AK36" s="2"/>
      <c r="AL36" s="2"/>
      <c r="AM36" s="2"/>
      <c r="AN36" s="2"/>
      <c r="AO36" s="2"/>
      <c r="AP36" s="2"/>
      <c r="AQ36" s="2"/>
      <c r="AR36" s="2"/>
      <c r="AS36" s="2"/>
      <c r="AT36" s="2"/>
      <c r="AU36" s="2"/>
      <c r="AV36" s="2"/>
      <c r="AW36" s="3"/>
      <c r="AX36" s="5"/>
      <c r="AY36" s="2"/>
      <c r="AZ36" s="2"/>
      <c r="BA36" s="2"/>
      <c r="BB36" s="2"/>
      <c r="BC36" s="2"/>
      <c r="BD36" s="2"/>
      <c r="BE36" s="2"/>
      <c r="BF36" s="2"/>
      <c r="BG36" s="2"/>
      <c r="BH36" s="2"/>
      <c r="BI36" s="2"/>
      <c r="BJ36" s="2"/>
      <c r="BK36" s="2"/>
      <c r="BL36" s="2"/>
      <c r="BM36" s="3"/>
      <c r="BN36" s="5"/>
      <c r="BO36" s="2"/>
      <c r="BP36" s="2"/>
      <c r="BQ36" s="2"/>
      <c r="BR36" s="2"/>
      <c r="BS36" s="2"/>
      <c r="BT36" s="2"/>
      <c r="BU36" s="2"/>
      <c r="BV36" s="2"/>
      <c r="BW36" s="2"/>
      <c r="BX36" s="2"/>
      <c r="BY36" s="2"/>
      <c r="BZ36" s="2"/>
      <c r="CA36" s="2"/>
      <c r="CB36" s="2"/>
      <c r="CC36" s="3"/>
      <c r="CD36" s="5"/>
      <c r="CE36" s="2"/>
      <c r="CF36" s="2"/>
      <c r="CG36" s="2"/>
      <c r="CH36" s="2"/>
      <c r="CI36" s="2"/>
      <c r="CJ36" s="2"/>
      <c r="CK36" s="2"/>
      <c r="CL36" s="2"/>
      <c r="CM36" s="2"/>
      <c r="CN36" s="2"/>
      <c r="CO36" s="2"/>
      <c r="CP36" s="2"/>
      <c r="CQ36" s="2"/>
      <c r="CR36" s="2"/>
      <c r="CS36" s="3"/>
      <c r="CT36" s="5"/>
      <c r="CU36" s="2"/>
      <c r="CV36" s="2"/>
      <c r="CW36" s="2"/>
      <c r="CX36" s="2"/>
      <c r="CY36" s="2"/>
      <c r="CZ36" s="2"/>
      <c r="DA36" s="2"/>
      <c r="DB36" s="2"/>
      <c r="DC36" s="2"/>
      <c r="DD36" s="2"/>
      <c r="DE36" s="2"/>
      <c r="DF36" s="2"/>
      <c r="DG36" s="2"/>
      <c r="DH36" s="2"/>
      <c r="DI36" s="3"/>
      <c r="DJ36" s="5"/>
      <c r="DK36" s="2"/>
      <c r="DL36" s="2"/>
      <c r="DM36" s="2"/>
      <c r="DN36" s="2"/>
      <c r="DO36" s="2"/>
      <c r="DP36" s="2"/>
      <c r="DQ36" s="2"/>
      <c r="DR36" s="2"/>
      <c r="DS36" s="2"/>
      <c r="DT36" s="2"/>
      <c r="DU36" s="2"/>
      <c r="DV36" s="2"/>
      <c r="DW36" s="2"/>
      <c r="DX36" s="2"/>
      <c r="DY36" s="3"/>
      <c r="DZ36" s="5"/>
      <c r="EA36" s="2"/>
      <c r="EB36" s="2"/>
      <c r="EC36" s="2"/>
      <c r="ED36" s="2"/>
      <c r="EE36" s="2"/>
      <c r="EF36" s="2"/>
      <c r="EG36" s="2"/>
      <c r="EH36" s="2"/>
      <c r="EI36" s="2"/>
      <c r="EJ36" s="2"/>
      <c r="EK36" s="2"/>
      <c r="EL36" s="2"/>
      <c r="EM36" s="2"/>
      <c r="EN36" s="2"/>
      <c r="EO36" s="3"/>
      <c r="EP36" s="5"/>
      <c r="EQ36" s="2"/>
      <c r="ER36" s="2"/>
      <c r="ES36" s="2"/>
      <c r="ET36" s="2"/>
      <c r="EU36" s="2"/>
      <c r="EV36" s="2"/>
      <c r="EW36" s="2"/>
      <c r="EX36" s="2"/>
      <c r="EY36" s="2"/>
      <c r="EZ36" s="2"/>
      <c r="FA36" s="2"/>
      <c r="FB36" s="2"/>
      <c r="FC36" s="2"/>
      <c r="FD36" s="2"/>
      <c r="FE36" s="3"/>
      <c r="FF36" s="5"/>
      <c r="FG36" s="2"/>
      <c r="FH36" s="2"/>
      <c r="FI36" s="2"/>
      <c r="FJ36" s="2"/>
      <c r="FK36" s="2"/>
      <c r="FL36" s="2"/>
      <c r="FM36" s="2"/>
      <c r="FN36" s="2"/>
      <c r="FO36" s="2"/>
      <c r="FP36" s="2"/>
      <c r="FQ36" s="2"/>
      <c r="FR36" s="2"/>
      <c r="FS36" s="2"/>
      <c r="FT36" s="2"/>
      <c r="FU36" s="3"/>
      <c r="FV36" s="5"/>
      <c r="FW36" s="2"/>
      <c r="FX36" s="2"/>
      <c r="FY36" s="2"/>
      <c r="FZ36" s="2"/>
      <c r="GA36" s="2"/>
      <c r="GB36" s="2"/>
      <c r="GC36" s="2"/>
      <c r="GD36" s="2"/>
      <c r="GE36" s="2"/>
      <c r="GF36" s="2"/>
      <c r="GG36" s="2"/>
      <c r="GH36" s="2"/>
      <c r="GI36" s="2"/>
      <c r="GJ36" s="2"/>
      <c r="GK36" s="3"/>
      <c r="GL36" s="5"/>
      <c r="GM36" s="2"/>
      <c r="GN36" s="2"/>
      <c r="GO36" s="2"/>
      <c r="GP36" s="2"/>
      <c r="GQ36" s="2"/>
      <c r="GR36" s="2"/>
      <c r="GS36" s="2"/>
      <c r="GT36" s="2"/>
      <c r="GU36" s="2"/>
      <c r="GV36" s="2"/>
      <c r="GW36" s="2"/>
      <c r="GX36" s="2"/>
      <c r="GY36" s="2"/>
      <c r="GZ36" s="2"/>
      <c r="HA36" s="3"/>
      <c r="HB36" s="5"/>
      <c r="HC36" s="2"/>
      <c r="HD36" s="2"/>
      <c r="HE36" s="2"/>
      <c r="HF36" s="2"/>
      <c r="HG36" s="2"/>
      <c r="HH36" s="2"/>
      <c r="HI36" s="2"/>
      <c r="HJ36" s="2"/>
      <c r="HK36" s="2"/>
      <c r="HL36" s="2"/>
      <c r="HM36" s="2"/>
      <c r="HN36" s="2"/>
      <c r="HO36" s="2"/>
      <c r="HP36" s="2"/>
      <c r="HQ36" s="3"/>
      <c r="HR36" s="5"/>
      <c r="HS36" s="2"/>
      <c r="HT36" s="2"/>
      <c r="HU36" s="2"/>
      <c r="HV36" s="2"/>
      <c r="HW36" s="2"/>
      <c r="HX36" s="2"/>
      <c r="HY36" s="2"/>
      <c r="HZ36" s="2"/>
      <c r="IA36" s="2"/>
      <c r="IB36" s="2"/>
      <c r="IC36" s="2"/>
      <c r="ID36" s="2"/>
      <c r="IE36" s="2"/>
      <c r="IF36" s="2"/>
      <c r="IG36" s="3"/>
      <c r="IH36" s="5"/>
      <c r="II36" s="2"/>
      <c r="IJ36" s="2"/>
      <c r="IK36" s="2"/>
      <c r="IL36" s="2"/>
      <c r="IM36" s="2"/>
      <c r="IN36" s="2"/>
      <c r="IO36" s="2"/>
      <c r="IP36" s="2"/>
      <c r="IQ36" s="2"/>
      <c r="IR36" s="2"/>
      <c r="IS36" s="2"/>
      <c r="IT36" s="2"/>
      <c r="IU36" s="2"/>
      <c r="IV36" s="2"/>
    </row>
    <row r="37" spans="1:256" ht="18">
      <c r="A37" s="17"/>
      <c r="B37" s="67" t="s">
        <v>49</v>
      </c>
      <c r="C37" s="12"/>
      <c r="D37" s="12"/>
      <c r="E37" s="12"/>
      <c r="F37" s="12"/>
      <c r="G37" s="12"/>
      <c r="H37" s="12"/>
      <c r="I37" s="12"/>
      <c r="J37" s="12"/>
      <c r="K37" s="12"/>
      <c r="L37" s="12"/>
      <c r="M37" s="12"/>
      <c r="N37" s="12"/>
      <c r="O37" s="12"/>
      <c r="P37" s="12"/>
      <c r="Q37" s="17"/>
      <c r="R37" s="67"/>
      <c r="S37" s="12"/>
      <c r="T37" s="12"/>
      <c r="U37" s="2"/>
      <c r="V37" s="2"/>
      <c r="W37" s="2"/>
      <c r="X37" s="2"/>
      <c r="Y37" s="2"/>
      <c r="Z37" s="2"/>
      <c r="AA37" s="2"/>
      <c r="AB37" s="2"/>
      <c r="AC37" s="2"/>
      <c r="AD37" s="2"/>
      <c r="AE37" s="2"/>
      <c r="AF37" s="2"/>
      <c r="AG37" s="3"/>
      <c r="AH37" s="5"/>
      <c r="AI37" s="2"/>
      <c r="AJ37" s="2"/>
      <c r="AK37" s="2"/>
      <c r="AL37" s="2"/>
      <c r="AM37" s="2"/>
      <c r="AN37" s="2"/>
      <c r="AO37" s="2"/>
      <c r="AP37" s="2"/>
      <c r="AQ37" s="2"/>
      <c r="AR37" s="2"/>
      <c r="AS37" s="2"/>
      <c r="AT37" s="2"/>
      <c r="AU37" s="2"/>
      <c r="AV37" s="2"/>
      <c r="AW37" s="3"/>
      <c r="AX37" s="5"/>
      <c r="AY37" s="2"/>
      <c r="AZ37" s="2"/>
      <c r="BA37" s="2"/>
      <c r="BB37" s="2"/>
      <c r="BC37" s="2"/>
      <c r="BD37" s="2"/>
      <c r="BE37" s="2"/>
      <c r="BF37" s="2"/>
      <c r="BG37" s="2"/>
      <c r="BH37" s="2"/>
      <c r="BI37" s="2"/>
      <c r="BJ37" s="2"/>
      <c r="BK37" s="2"/>
      <c r="BL37" s="2"/>
      <c r="BM37" s="3"/>
      <c r="BN37" s="5"/>
      <c r="BO37" s="2"/>
      <c r="BP37" s="2"/>
      <c r="BQ37" s="2"/>
      <c r="BR37" s="2"/>
      <c r="BS37" s="2"/>
      <c r="BT37" s="2"/>
      <c r="BU37" s="2"/>
      <c r="BV37" s="2"/>
      <c r="BW37" s="2"/>
      <c r="BX37" s="2"/>
      <c r="BY37" s="2"/>
      <c r="BZ37" s="2"/>
      <c r="CA37" s="2"/>
      <c r="CB37" s="2"/>
      <c r="CC37" s="3"/>
      <c r="CD37" s="5"/>
      <c r="CE37" s="2"/>
      <c r="CF37" s="2"/>
      <c r="CG37" s="2"/>
      <c r="CH37" s="2"/>
      <c r="CI37" s="2"/>
      <c r="CJ37" s="2"/>
      <c r="CK37" s="2"/>
      <c r="CL37" s="2"/>
      <c r="CM37" s="2"/>
      <c r="CN37" s="2"/>
      <c r="CO37" s="2"/>
      <c r="CP37" s="2"/>
      <c r="CQ37" s="2"/>
      <c r="CR37" s="2"/>
      <c r="CS37" s="3"/>
      <c r="CT37" s="5"/>
      <c r="CU37" s="2"/>
      <c r="CV37" s="2"/>
      <c r="CW37" s="2"/>
      <c r="CX37" s="2"/>
      <c r="CY37" s="2"/>
      <c r="CZ37" s="2"/>
      <c r="DA37" s="2"/>
      <c r="DB37" s="2"/>
      <c r="DC37" s="2"/>
      <c r="DD37" s="2"/>
      <c r="DE37" s="2"/>
      <c r="DF37" s="2"/>
      <c r="DG37" s="2"/>
      <c r="DH37" s="2"/>
      <c r="DI37" s="3"/>
      <c r="DJ37" s="5"/>
      <c r="DK37" s="2"/>
      <c r="DL37" s="2"/>
      <c r="DM37" s="2"/>
      <c r="DN37" s="2"/>
      <c r="DO37" s="2"/>
      <c r="DP37" s="2"/>
      <c r="DQ37" s="2"/>
      <c r="DR37" s="2"/>
      <c r="DS37" s="2"/>
      <c r="DT37" s="2"/>
      <c r="DU37" s="2"/>
      <c r="DV37" s="2"/>
      <c r="DW37" s="2"/>
      <c r="DX37" s="2"/>
      <c r="DY37" s="3"/>
      <c r="DZ37" s="5"/>
      <c r="EA37" s="2"/>
      <c r="EB37" s="2"/>
      <c r="EC37" s="2"/>
      <c r="ED37" s="2"/>
      <c r="EE37" s="2"/>
      <c r="EF37" s="2"/>
      <c r="EG37" s="2"/>
      <c r="EH37" s="2"/>
      <c r="EI37" s="2"/>
      <c r="EJ37" s="2"/>
      <c r="EK37" s="2"/>
      <c r="EL37" s="2"/>
      <c r="EM37" s="2"/>
      <c r="EN37" s="2"/>
      <c r="EO37" s="3"/>
      <c r="EP37" s="5"/>
      <c r="EQ37" s="2"/>
      <c r="ER37" s="2"/>
      <c r="ES37" s="2"/>
      <c r="ET37" s="2"/>
      <c r="EU37" s="2"/>
      <c r="EV37" s="2"/>
      <c r="EW37" s="2"/>
      <c r="EX37" s="2"/>
      <c r="EY37" s="2"/>
      <c r="EZ37" s="2"/>
      <c r="FA37" s="2"/>
      <c r="FB37" s="2"/>
      <c r="FC37" s="2"/>
      <c r="FD37" s="2"/>
      <c r="FE37" s="3"/>
      <c r="FF37" s="5"/>
      <c r="FG37" s="2"/>
      <c r="FH37" s="2"/>
      <c r="FI37" s="2"/>
      <c r="FJ37" s="2"/>
      <c r="FK37" s="2"/>
      <c r="FL37" s="2"/>
      <c r="FM37" s="2"/>
      <c r="FN37" s="2"/>
      <c r="FO37" s="2"/>
      <c r="FP37" s="2"/>
      <c r="FQ37" s="2"/>
      <c r="FR37" s="2"/>
      <c r="FS37" s="2"/>
      <c r="FT37" s="2"/>
      <c r="FU37" s="3"/>
      <c r="FV37" s="5"/>
      <c r="FW37" s="2"/>
      <c r="FX37" s="2"/>
      <c r="FY37" s="2"/>
      <c r="FZ37" s="2"/>
      <c r="GA37" s="2"/>
      <c r="GB37" s="2"/>
      <c r="GC37" s="2"/>
      <c r="GD37" s="2"/>
      <c r="GE37" s="2"/>
      <c r="GF37" s="2"/>
      <c r="GG37" s="2"/>
      <c r="GH37" s="2"/>
      <c r="GI37" s="2"/>
      <c r="GJ37" s="2"/>
      <c r="GK37" s="3"/>
      <c r="GL37" s="5"/>
      <c r="GM37" s="2"/>
      <c r="GN37" s="2"/>
      <c r="GO37" s="2"/>
      <c r="GP37" s="2"/>
      <c r="GQ37" s="2"/>
      <c r="GR37" s="2"/>
      <c r="GS37" s="2"/>
      <c r="GT37" s="2"/>
      <c r="GU37" s="2"/>
      <c r="GV37" s="2"/>
      <c r="GW37" s="2"/>
      <c r="GX37" s="2"/>
      <c r="GY37" s="2"/>
      <c r="GZ37" s="2"/>
      <c r="HA37" s="3"/>
      <c r="HB37" s="5"/>
      <c r="HC37" s="2"/>
      <c r="HD37" s="2"/>
      <c r="HE37" s="2"/>
      <c r="HF37" s="2"/>
      <c r="HG37" s="2"/>
      <c r="HH37" s="2"/>
      <c r="HI37" s="2"/>
      <c r="HJ37" s="2"/>
      <c r="HK37" s="2"/>
      <c r="HL37" s="2"/>
      <c r="HM37" s="2"/>
      <c r="HN37" s="2"/>
      <c r="HO37" s="2"/>
      <c r="HP37" s="2"/>
      <c r="HQ37" s="3"/>
      <c r="HR37" s="5"/>
      <c r="HS37" s="2"/>
      <c r="HT37" s="2"/>
      <c r="HU37" s="2"/>
      <c r="HV37" s="2"/>
      <c r="HW37" s="2"/>
      <c r="HX37" s="2"/>
      <c r="HY37" s="2"/>
      <c r="HZ37" s="2"/>
      <c r="IA37" s="2"/>
      <c r="IB37" s="2"/>
      <c r="IC37" s="2"/>
      <c r="ID37" s="2"/>
      <c r="IE37" s="2"/>
      <c r="IF37" s="2"/>
      <c r="IG37" s="3"/>
      <c r="IH37" s="5"/>
      <c r="II37" s="2"/>
      <c r="IJ37" s="2"/>
      <c r="IK37" s="2"/>
      <c r="IL37" s="2"/>
      <c r="IM37" s="2"/>
      <c r="IN37" s="2"/>
      <c r="IO37" s="2"/>
      <c r="IP37" s="2"/>
      <c r="IQ37" s="2"/>
      <c r="IR37" s="2"/>
      <c r="IS37" s="2"/>
      <c r="IT37" s="2"/>
      <c r="IU37" s="2"/>
      <c r="IV37" s="2"/>
    </row>
    <row r="38" spans="1:20" ht="15.75">
      <c r="A38" s="47"/>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67</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1:R1"/>
    <mergeCell ref="A2:D2"/>
    <mergeCell ref="P2:R2"/>
    <mergeCell ref="A27:C27"/>
    <mergeCell ref="P30:R30"/>
    <mergeCell ref="A46:P46"/>
  </mergeCells>
  <printOptions/>
  <pageMargins left="0.7" right="0.7" top="0.787401575" bottom="0.7874015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24</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66</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4"/>
  </sheetPr>
  <dimension ref="A1:T53"/>
  <sheetViews>
    <sheetView tabSelected="1"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25</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26</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27</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0"/>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28</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29</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30</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theme="0"/>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31</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32</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S79"/>
  <sheetViews>
    <sheetView zoomScalePageLayoutView="0" workbookViewId="0" topLeftCell="A28">
      <selection activeCell="A70" sqref="A70:P70"/>
    </sheetView>
  </sheetViews>
  <sheetFormatPr defaultColWidth="11.421875" defaultRowHeight="15"/>
  <cols>
    <col min="1" max="1" width="31.57421875" style="0" bestFit="1" customWidth="1"/>
    <col min="2" max="2" width="14.7109375" style="0" bestFit="1" customWidth="1"/>
    <col min="3" max="3" width="11.7109375" style="0" customWidth="1"/>
  </cols>
  <sheetData>
    <row r="1" spans="1:19" ht="68.25" customHeight="1">
      <c r="A1" s="18"/>
      <c r="B1" s="18"/>
      <c r="C1" s="18"/>
      <c r="D1" s="18"/>
      <c r="E1" s="18"/>
      <c r="F1" s="18"/>
      <c r="G1" s="18"/>
      <c r="H1" s="18"/>
      <c r="I1" s="18"/>
      <c r="J1" s="18"/>
      <c r="K1" s="18"/>
      <c r="L1" s="18"/>
      <c r="M1" s="18"/>
      <c r="N1" s="18"/>
      <c r="O1" s="18"/>
      <c r="P1" s="18"/>
      <c r="Q1" s="18"/>
      <c r="R1" s="18"/>
      <c r="S1" s="18"/>
    </row>
    <row r="2" spans="1:19" ht="15">
      <c r="A2" s="18"/>
      <c r="B2" s="18"/>
      <c r="C2" s="18"/>
      <c r="D2" s="18"/>
      <c r="E2" s="18"/>
      <c r="F2" s="18"/>
      <c r="G2" s="18"/>
      <c r="H2" s="18"/>
      <c r="I2" s="18"/>
      <c r="J2" s="18"/>
      <c r="K2" s="18"/>
      <c r="L2" s="18"/>
      <c r="M2" s="18"/>
      <c r="N2" s="18"/>
      <c r="O2" s="18"/>
      <c r="P2" s="18"/>
      <c r="Q2" s="18"/>
      <c r="R2" s="18"/>
      <c r="S2" s="18"/>
    </row>
    <row r="3" spans="1:19" ht="15">
      <c r="A3" s="18"/>
      <c r="B3" s="18"/>
      <c r="C3" s="18"/>
      <c r="D3" s="18"/>
      <c r="E3" s="18"/>
      <c r="F3" s="18"/>
      <c r="G3" s="18"/>
      <c r="H3" s="18"/>
      <c r="I3" s="18"/>
      <c r="J3" s="18"/>
      <c r="K3" s="18"/>
      <c r="L3" s="18"/>
      <c r="M3" s="18"/>
      <c r="N3" s="18"/>
      <c r="O3" s="18"/>
      <c r="P3" s="18"/>
      <c r="Q3" s="18"/>
      <c r="R3" s="18"/>
      <c r="S3" s="18"/>
    </row>
    <row r="4" spans="1:19" ht="15">
      <c r="A4" s="18"/>
      <c r="B4" s="18"/>
      <c r="C4" s="18"/>
      <c r="D4" s="18"/>
      <c r="E4" s="18"/>
      <c r="F4" s="18"/>
      <c r="G4" s="18"/>
      <c r="H4" s="18"/>
      <c r="I4" s="18"/>
      <c r="J4" s="18"/>
      <c r="K4" s="18"/>
      <c r="L4" s="18"/>
      <c r="M4" s="18"/>
      <c r="N4" s="18"/>
      <c r="O4" s="18"/>
      <c r="P4" s="18"/>
      <c r="Q4" s="18"/>
      <c r="R4" s="18"/>
      <c r="S4" s="18"/>
    </row>
    <row r="5" spans="1:19" ht="15">
      <c r="A5" s="18"/>
      <c r="B5" s="18"/>
      <c r="C5" s="18"/>
      <c r="D5" s="18"/>
      <c r="E5" s="18"/>
      <c r="F5" s="18"/>
      <c r="G5" s="18"/>
      <c r="H5" s="18"/>
      <c r="I5" s="18"/>
      <c r="J5" s="18"/>
      <c r="K5" s="18"/>
      <c r="L5" s="18"/>
      <c r="M5" s="18"/>
      <c r="N5" s="18"/>
      <c r="O5" s="18"/>
      <c r="P5" s="18"/>
      <c r="Q5" s="18"/>
      <c r="R5" s="18"/>
      <c r="S5" s="18"/>
    </row>
    <row r="6" spans="1:19" ht="15">
      <c r="A6" s="18"/>
      <c r="B6" s="18"/>
      <c r="C6" s="18"/>
      <c r="D6" s="18"/>
      <c r="E6" s="18"/>
      <c r="F6" s="18"/>
      <c r="G6" s="18"/>
      <c r="H6" s="18"/>
      <c r="I6" s="18"/>
      <c r="J6" s="18"/>
      <c r="K6" s="18"/>
      <c r="L6" s="18"/>
      <c r="M6" s="18"/>
      <c r="N6" s="18"/>
      <c r="O6" s="18"/>
      <c r="P6" s="18"/>
      <c r="Q6" s="18"/>
      <c r="R6" s="18"/>
      <c r="S6" s="18"/>
    </row>
    <row r="7" spans="1:19" ht="15">
      <c r="A7" s="18"/>
      <c r="B7" s="18"/>
      <c r="C7" s="18"/>
      <c r="D7" s="18"/>
      <c r="E7" s="18"/>
      <c r="F7" s="18"/>
      <c r="G7" s="18"/>
      <c r="H7" s="18"/>
      <c r="I7" s="18"/>
      <c r="J7" s="18"/>
      <c r="K7" s="18"/>
      <c r="L7" s="18"/>
      <c r="M7" s="18"/>
      <c r="N7" s="18"/>
      <c r="O7" s="18"/>
      <c r="P7" s="18"/>
      <c r="Q7" s="18"/>
      <c r="R7" s="18"/>
      <c r="S7" s="18"/>
    </row>
    <row r="8" spans="1:19" ht="15">
      <c r="A8" s="18"/>
      <c r="B8" s="18"/>
      <c r="C8" s="18"/>
      <c r="D8" s="18"/>
      <c r="E8" s="18"/>
      <c r="F8" s="18"/>
      <c r="G8" s="18"/>
      <c r="H8" s="18"/>
      <c r="I8" s="18"/>
      <c r="J8" s="18"/>
      <c r="K8" s="18"/>
      <c r="L8" s="18"/>
      <c r="M8" s="18"/>
      <c r="N8" s="18"/>
      <c r="O8" s="18"/>
      <c r="P8" s="18"/>
      <c r="Q8" s="18"/>
      <c r="R8" s="18"/>
      <c r="S8" s="18"/>
    </row>
    <row r="9" spans="1:19" ht="15">
      <c r="A9" s="18"/>
      <c r="B9" s="18"/>
      <c r="C9" s="18"/>
      <c r="D9" s="18"/>
      <c r="E9" s="18"/>
      <c r="F9" s="18"/>
      <c r="G9" s="18"/>
      <c r="H9" s="18"/>
      <c r="I9" s="18"/>
      <c r="J9" s="18"/>
      <c r="K9" s="18"/>
      <c r="L9" s="18"/>
      <c r="M9" s="18"/>
      <c r="N9" s="18"/>
      <c r="O9" s="18"/>
      <c r="P9" s="18"/>
      <c r="Q9" s="18"/>
      <c r="R9" s="18"/>
      <c r="S9" s="18"/>
    </row>
    <row r="10" spans="1:19" ht="15">
      <c r="A10" s="18"/>
      <c r="B10" s="18"/>
      <c r="C10" s="18"/>
      <c r="D10" s="18"/>
      <c r="E10" s="18"/>
      <c r="F10" s="18"/>
      <c r="G10" s="18"/>
      <c r="H10" s="18"/>
      <c r="I10" s="18"/>
      <c r="J10" s="18"/>
      <c r="K10" s="18"/>
      <c r="L10" s="18"/>
      <c r="M10" s="18"/>
      <c r="N10" s="18"/>
      <c r="O10" s="18"/>
      <c r="P10" s="18"/>
      <c r="Q10" s="18"/>
      <c r="R10" s="18"/>
      <c r="S10" s="18"/>
    </row>
    <row r="11" spans="1:19" ht="15">
      <c r="A11" s="18"/>
      <c r="B11" s="18"/>
      <c r="C11" s="18"/>
      <c r="D11" s="18"/>
      <c r="E11" s="18"/>
      <c r="F11" s="18"/>
      <c r="G11" s="18"/>
      <c r="H11" s="18"/>
      <c r="I11" s="18"/>
      <c r="J11" s="18"/>
      <c r="K11" s="18"/>
      <c r="L11" s="18"/>
      <c r="M11" s="18"/>
      <c r="N11" s="18"/>
      <c r="O11" s="18"/>
      <c r="P11" s="18"/>
      <c r="Q11" s="18"/>
      <c r="R11" s="18"/>
      <c r="S11" s="18"/>
    </row>
    <row r="12" spans="1:19" ht="15">
      <c r="A12" s="18"/>
      <c r="B12" s="18"/>
      <c r="C12" s="18"/>
      <c r="D12" s="18"/>
      <c r="E12" s="18"/>
      <c r="F12" s="18"/>
      <c r="G12" s="18"/>
      <c r="H12" s="18"/>
      <c r="I12" s="18"/>
      <c r="J12" s="18"/>
      <c r="K12" s="18"/>
      <c r="L12" s="18"/>
      <c r="M12" s="18"/>
      <c r="N12" s="18"/>
      <c r="O12" s="18"/>
      <c r="P12" s="18"/>
      <c r="Q12" s="18"/>
      <c r="R12" s="18"/>
      <c r="S12" s="18"/>
    </row>
    <row r="13" spans="1:19" ht="15">
      <c r="A13" s="18"/>
      <c r="B13" s="18"/>
      <c r="C13" s="18"/>
      <c r="D13" s="18"/>
      <c r="E13" s="18"/>
      <c r="F13" s="18"/>
      <c r="G13" s="18"/>
      <c r="H13" s="18"/>
      <c r="I13" s="18"/>
      <c r="J13" s="18"/>
      <c r="K13" s="18"/>
      <c r="L13" s="18"/>
      <c r="M13" s="18"/>
      <c r="N13" s="18"/>
      <c r="O13" s="18"/>
      <c r="P13" s="18"/>
      <c r="Q13" s="18"/>
      <c r="R13" s="18"/>
      <c r="S13" s="18"/>
    </row>
    <row r="14" spans="1:19" ht="15">
      <c r="A14" s="18"/>
      <c r="B14" s="18"/>
      <c r="C14" s="18"/>
      <c r="D14" s="18"/>
      <c r="E14" s="18"/>
      <c r="F14" s="18"/>
      <c r="G14" s="18"/>
      <c r="H14" s="18"/>
      <c r="I14" s="18"/>
      <c r="J14" s="18"/>
      <c r="K14" s="18"/>
      <c r="L14" s="18"/>
      <c r="M14" s="18"/>
      <c r="N14" s="18"/>
      <c r="O14" s="18"/>
      <c r="P14" s="18"/>
      <c r="Q14" s="18"/>
      <c r="R14" s="18"/>
      <c r="S14" s="18"/>
    </row>
    <row r="15" spans="1:19" ht="15">
      <c r="A15" s="18"/>
      <c r="B15" s="18"/>
      <c r="C15" s="18"/>
      <c r="D15" s="18"/>
      <c r="E15" s="18"/>
      <c r="F15" s="18"/>
      <c r="G15" s="18"/>
      <c r="H15" s="18"/>
      <c r="I15" s="18"/>
      <c r="J15" s="18"/>
      <c r="K15" s="18"/>
      <c r="L15" s="18"/>
      <c r="M15" s="18"/>
      <c r="N15" s="18"/>
      <c r="O15" s="18"/>
      <c r="P15" s="18"/>
      <c r="Q15" s="18"/>
      <c r="R15" s="18"/>
      <c r="S15" s="18"/>
    </row>
    <row r="16" spans="1:19" ht="15">
      <c r="A16" s="18"/>
      <c r="B16" s="18"/>
      <c r="C16" s="18"/>
      <c r="D16" s="18"/>
      <c r="E16" s="18"/>
      <c r="F16" s="18"/>
      <c r="G16" s="18"/>
      <c r="H16" s="18"/>
      <c r="I16" s="18"/>
      <c r="J16" s="18"/>
      <c r="K16" s="18"/>
      <c r="L16" s="18"/>
      <c r="M16" s="18"/>
      <c r="N16" s="18"/>
      <c r="O16" s="18"/>
      <c r="P16" s="18"/>
      <c r="Q16" s="18"/>
      <c r="R16" s="18"/>
      <c r="S16" s="18"/>
    </row>
    <row r="17" spans="1:19" ht="15">
      <c r="A17" s="18"/>
      <c r="B17" s="18"/>
      <c r="C17" s="18"/>
      <c r="D17" s="18"/>
      <c r="E17" s="18"/>
      <c r="F17" s="18"/>
      <c r="G17" s="18"/>
      <c r="H17" s="18"/>
      <c r="I17" s="18"/>
      <c r="J17" s="18"/>
      <c r="K17" s="18"/>
      <c r="L17" s="18"/>
      <c r="M17" s="18"/>
      <c r="N17" s="18"/>
      <c r="O17" s="18"/>
      <c r="P17" s="18"/>
      <c r="Q17" s="18"/>
      <c r="R17" s="18"/>
      <c r="S17" s="18"/>
    </row>
    <row r="18" spans="1:19" ht="15">
      <c r="A18" s="18"/>
      <c r="B18" s="18"/>
      <c r="C18" s="18"/>
      <c r="D18" s="18"/>
      <c r="E18" s="18"/>
      <c r="F18" s="18"/>
      <c r="G18" s="18"/>
      <c r="H18" s="18"/>
      <c r="I18" s="18"/>
      <c r="J18" s="18"/>
      <c r="K18" s="18"/>
      <c r="L18" s="18"/>
      <c r="M18" s="18"/>
      <c r="N18" s="18"/>
      <c r="O18" s="18"/>
      <c r="P18" s="18"/>
      <c r="Q18" s="18"/>
      <c r="R18" s="18"/>
      <c r="S18" s="18"/>
    </row>
    <row r="19" spans="1:19" ht="15">
      <c r="A19" s="18"/>
      <c r="B19" s="18"/>
      <c r="C19" s="18"/>
      <c r="D19" s="18"/>
      <c r="E19" s="18"/>
      <c r="F19" s="18"/>
      <c r="G19" s="18"/>
      <c r="H19" s="18"/>
      <c r="I19" s="18"/>
      <c r="J19" s="18"/>
      <c r="K19" s="18"/>
      <c r="L19" s="18"/>
      <c r="M19" s="18"/>
      <c r="N19" s="18"/>
      <c r="O19" s="18"/>
      <c r="P19" s="18"/>
      <c r="Q19" s="18"/>
      <c r="R19" s="18"/>
      <c r="S19" s="18"/>
    </row>
    <row r="20" spans="1:19" ht="15">
      <c r="A20" s="18"/>
      <c r="B20" s="18"/>
      <c r="C20" s="18"/>
      <c r="D20" s="18"/>
      <c r="E20" s="18"/>
      <c r="F20" s="18"/>
      <c r="G20" s="18"/>
      <c r="H20" s="18"/>
      <c r="I20" s="18"/>
      <c r="J20" s="18"/>
      <c r="K20" s="18"/>
      <c r="L20" s="18"/>
      <c r="M20" s="18"/>
      <c r="N20" s="18"/>
      <c r="O20" s="18"/>
      <c r="P20" s="18"/>
      <c r="Q20" s="18"/>
      <c r="R20" s="18"/>
      <c r="S20" s="18"/>
    </row>
    <row r="21" spans="1:19" ht="15">
      <c r="A21" s="85" t="s">
        <v>60</v>
      </c>
      <c r="B21" s="85"/>
      <c r="C21" s="85"/>
      <c r="D21" s="85"/>
      <c r="E21" s="85"/>
      <c r="F21" s="85"/>
      <c r="G21" s="85"/>
      <c r="H21" s="85"/>
      <c r="I21" s="85"/>
      <c r="J21" s="85"/>
      <c r="K21" s="85"/>
      <c r="L21" s="85"/>
      <c r="M21" s="85"/>
      <c r="N21" s="85"/>
      <c r="O21" s="85"/>
      <c r="P21" s="85"/>
      <c r="Q21" s="85"/>
      <c r="R21" s="85"/>
      <c r="S21" s="18"/>
    </row>
    <row r="22" spans="1:19" ht="15.75" thickBot="1">
      <c r="A22" s="18"/>
      <c r="B22" s="18"/>
      <c r="C22" s="18"/>
      <c r="D22" s="18"/>
      <c r="E22" s="18"/>
      <c r="F22" s="18"/>
      <c r="G22" s="18"/>
      <c r="H22" s="18"/>
      <c r="I22" s="18"/>
      <c r="J22" s="18"/>
      <c r="K22" s="18"/>
      <c r="L22" s="18"/>
      <c r="M22" s="18"/>
      <c r="N22" s="18"/>
      <c r="O22" s="18"/>
      <c r="P22" s="18"/>
      <c r="Q22" s="18"/>
      <c r="R22" s="18"/>
      <c r="S22" s="18"/>
    </row>
    <row r="23" spans="1:19" ht="15.75" thickBot="1">
      <c r="A23" s="6"/>
      <c r="B23" s="7"/>
      <c r="C23" s="55">
        <v>2010</v>
      </c>
      <c r="D23" s="55">
        <v>2011</v>
      </c>
      <c r="E23" s="56">
        <v>2012</v>
      </c>
      <c r="F23" s="55">
        <v>2013</v>
      </c>
      <c r="G23" s="56">
        <v>2014</v>
      </c>
      <c r="H23" s="55">
        <v>2015</v>
      </c>
      <c r="I23" s="56">
        <v>2016</v>
      </c>
      <c r="J23" s="55">
        <v>2017</v>
      </c>
      <c r="K23" s="56">
        <v>2018</v>
      </c>
      <c r="L23" s="55">
        <v>2019</v>
      </c>
      <c r="M23" s="56">
        <v>2020</v>
      </c>
      <c r="N23" s="55">
        <v>2021</v>
      </c>
      <c r="O23" s="56">
        <v>2022</v>
      </c>
      <c r="P23" s="55">
        <v>2023</v>
      </c>
      <c r="Q23" s="56">
        <v>2024</v>
      </c>
      <c r="R23" s="55">
        <v>2025</v>
      </c>
      <c r="S23" s="18"/>
    </row>
    <row r="24" spans="1:19" ht="15">
      <c r="A24" s="23">
        <f>IF(ISBLANK('2017'!A6),"",'2017'!A6)</f>
      </c>
      <c r="B24" s="57" t="s">
        <v>51</v>
      </c>
      <c r="C24" s="58">
        <f>'2010'!$P$6</f>
      </c>
      <c r="D24" s="58">
        <f>'2011'!$P$6</f>
      </c>
      <c r="E24" s="58">
        <f>'2012'!$P$6</f>
      </c>
      <c r="F24" s="58">
        <f>'2013'!$P$6</f>
      </c>
      <c r="G24" s="58">
        <f>'2014'!$P$6</f>
      </c>
      <c r="H24" s="58">
        <f>'2015'!$P$6</f>
      </c>
      <c r="I24" s="58">
        <f>'2016'!P6</f>
      </c>
      <c r="J24" s="59">
        <f>'2017'!P6</f>
      </c>
      <c r="K24" s="58">
        <f>'2018'!$P$6</f>
      </c>
      <c r="L24" s="58">
        <f>'2019'!$P$6</f>
      </c>
      <c r="M24" s="58">
        <f>'2020'!$P$6</f>
      </c>
      <c r="N24" s="58">
        <f>'2021'!$P$6</f>
      </c>
      <c r="O24" s="58">
        <f>'2022'!$P$6</f>
      </c>
      <c r="P24" s="58">
        <f>'2023'!$P$6</f>
      </c>
      <c r="Q24" s="58">
        <f>'2024'!$P$6</f>
      </c>
      <c r="R24" s="58">
        <f>'2025'!$P$6</f>
      </c>
      <c r="S24" s="18"/>
    </row>
    <row r="25" spans="1:19" ht="15.75" thickBot="1">
      <c r="A25" s="48"/>
      <c r="B25" s="63" t="s">
        <v>52</v>
      </c>
      <c r="C25" s="64">
        <f>'2010'!$R$6</f>
      </c>
      <c r="D25" s="64">
        <f>'2011'!$R$6</f>
      </c>
      <c r="E25" s="64">
        <f>'2012'!$R$6</f>
      </c>
      <c r="F25" s="64">
        <f>'2013'!$R$6</f>
      </c>
      <c r="G25" s="64">
        <f>'2014'!$R$6</f>
      </c>
      <c r="H25" s="64">
        <f>'2015'!$R$6</f>
      </c>
      <c r="I25" s="64">
        <f>'2016'!R6</f>
      </c>
      <c r="J25" s="64">
        <f>'2017'!R6</f>
      </c>
      <c r="K25" s="64">
        <f>'2018'!$R$6</f>
      </c>
      <c r="L25" s="64">
        <f>'2019'!$R$6</f>
      </c>
      <c r="M25" s="64">
        <f>'2020'!$R$6</f>
      </c>
      <c r="N25" s="64">
        <f>'2021'!$R$6</f>
      </c>
      <c r="O25" s="64">
        <f>'2022'!$R$6</f>
      </c>
      <c r="P25" s="64">
        <f>'2023'!$R$6</f>
      </c>
      <c r="Q25" s="64">
        <f>'2024'!$R$6</f>
      </c>
      <c r="R25" s="64">
        <f>'2025'!$R$6</f>
      </c>
      <c r="S25" s="18"/>
    </row>
    <row r="26" spans="1:19" ht="15">
      <c r="A26" s="23">
        <f>IF(ISBLANK('2017'!A7),"",'2017'!A7)</f>
      </c>
      <c r="B26" s="60" t="s">
        <v>51</v>
      </c>
      <c r="C26" s="61">
        <f>'2010'!$P$7</f>
      </c>
      <c r="D26" s="61">
        <f>'2011'!$P$7</f>
      </c>
      <c r="E26" s="61">
        <f>'2012'!$P$7</f>
      </c>
      <c r="F26" s="61">
        <f>'2013'!$P$7</f>
      </c>
      <c r="G26" s="61">
        <f>'2014'!$P$7</f>
      </c>
      <c r="H26" s="61">
        <f>'2015'!$P$7</f>
      </c>
      <c r="I26" s="61">
        <f>'2016'!P7</f>
      </c>
      <c r="J26" s="62">
        <f>'2017'!P7</f>
      </c>
      <c r="K26" s="61">
        <f>'2018'!$P$7</f>
      </c>
      <c r="L26" s="61">
        <f>'2019'!$P$7</f>
      </c>
      <c r="M26" s="61">
        <f>'2020'!$P$7</f>
      </c>
      <c r="N26" s="61">
        <f>'2021'!$P$7</f>
      </c>
      <c r="O26" s="61">
        <f>'2022'!$P$7</f>
      </c>
      <c r="P26" s="61">
        <f>'2023'!$P$7</f>
      </c>
      <c r="Q26" s="61">
        <f>'2024'!$P$7</f>
      </c>
      <c r="R26" s="61">
        <f>'2025'!$P$7</f>
      </c>
      <c r="S26" s="18"/>
    </row>
    <row r="27" spans="1:19" ht="15.75" thickBot="1">
      <c r="A27" s="48"/>
      <c r="B27" s="63" t="s">
        <v>52</v>
      </c>
      <c r="C27" s="64">
        <f>'2010'!$R$7</f>
      </c>
      <c r="D27" s="64">
        <f>'2011'!$R$7</f>
      </c>
      <c r="E27" s="64">
        <f>'2012'!$R$7</f>
      </c>
      <c r="F27" s="64">
        <f>'2013'!$R$7</f>
      </c>
      <c r="G27" s="64">
        <f>'2014'!$R$7</f>
      </c>
      <c r="H27" s="64">
        <f>'2015'!$R$7</f>
      </c>
      <c r="I27" s="64">
        <f>'2016'!R7</f>
      </c>
      <c r="J27" s="64">
        <f>'2017'!R7</f>
      </c>
      <c r="K27" s="64">
        <f>'2018'!$R$7</f>
      </c>
      <c r="L27" s="64">
        <f>'2019'!$R$7</f>
      </c>
      <c r="M27" s="64">
        <f>'2020'!$R$7</f>
      </c>
      <c r="N27" s="64">
        <f>'2021'!$R$7</f>
      </c>
      <c r="O27" s="64">
        <f>'2022'!$R$7</f>
      </c>
      <c r="P27" s="64">
        <f>'2023'!$R$7</f>
      </c>
      <c r="Q27" s="64">
        <f>'2024'!$R$7</f>
      </c>
      <c r="R27" s="64">
        <f>'2025'!$R$7</f>
      </c>
      <c r="S27" s="18"/>
    </row>
    <row r="28" spans="1:19" ht="15">
      <c r="A28" s="23">
        <f>IF(ISBLANK('2017'!A8),"",'2017'!A8)</f>
      </c>
      <c r="B28" s="60" t="s">
        <v>51</v>
      </c>
      <c r="C28" s="61">
        <f>'2010'!$P$8</f>
      </c>
      <c r="D28" s="61">
        <f>'2011'!$P$8</f>
      </c>
      <c r="E28" s="61">
        <f>'2012'!$P$8</f>
      </c>
      <c r="F28" s="61">
        <f>'2013'!$P$8</f>
      </c>
      <c r="G28" s="61">
        <f>'2014'!$P$8</f>
      </c>
      <c r="H28" s="61">
        <f>'2015'!$P$8</f>
      </c>
      <c r="I28" s="61">
        <f>'2016'!P8</f>
      </c>
      <c r="J28" s="62">
        <f>'2017'!P8</f>
      </c>
      <c r="K28" s="61">
        <f>'2018'!$P$8</f>
      </c>
      <c r="L28" s="61">
        <f>'2019'!$P$8</f>
      </c>
      <c r="M28" s="61">
        <f>'2020'!$P$8</f>
      </c>
      <c r="N28" s="61">
        <f>'2021'!$P$8</f>
      </c>
      <c r="O28" s="61">
        <f>'2022'!$P$8</f>
      </c>
      <c r="P28" s="61">
        <f>'2023'!$P$8</f>
      </c>
      <c r="Q28" s="61">
        <f>'2024'!$P$8</f>
      </c>
      <c r="R28" s="61">
        <f>'2025'!$P$8</f>
      </c>
      <c r="S28" s="18"/>
    </row>
    <row r="29" spans="1:19" ht="15.75" thickBot="1">
      <c r="A29" s="48"/>
      <c r="B29" s="63" t="s">
        <v>52</v>
      </c>
      <c r="C29" s="64">
        <f>'2010'!$R$8</f>
      </c>
      <c r="D29" s="64">
        <f>'2011'!$R$8</f>
      </c>
      <c r="E29" s="64">
        <f>'2012'!$R$8</f>
      </c>
      <c r="F29" s="64">
        <f>'2013'!$R$8</f>
      </c>
      <c r="G29" s="64">
        <f>'2014'!$R$8</f>
      </c>
      <c r="H29" s="64">
        <f>'2015'!$R$8</f>
      </c>
      <c r="I29" s="64">
        <f>'2016'!R8</f>
      </c>
      <c r="J29" s="64">
        <f>'2017'!R8</f>
      </c>
      <c r="K29" s="64">
        <f>'2018'!$R$8</f>
      </c>
      <c r="L29" s="64">
        <f>'2019'!$R$8</f>
      </c>
      <c r="M29" s="64">
        <f>'2020'!$R$8</f>
      </c>
      <c r="N29" s="64">
        <f>'2021'!$R$8</f>
      </c>
      <c r="O29" s="64">
        <f>'2022'!$R$8</f>
      </c>
      <c r="P29" s="64">
        <f>'2023'!$R$8</f>
      </c>
      <c r="Q29" s="64">
        <f>'2024'!$R$8</f>
      </c>
      <c r="R29" s="64">
        <f>'2025'!$R$8</f>
      </c>
      <c r="S29" s="18"/>
    </row>
    <row r="30" spans="1:19" ht="15">
      <c r="A30" s="23">
        <f>IF(ISBLANK('2017'!A9),"",'2017'!A9)</f>
      </c>
      <c r="B30" s="60" t="s">
        <v>51</v>
      </c>
      <c r="C30" s="61">
        <f>'2010'!$P$9</f>
      </c>
      <c r="D30" s="61">
        <f>'2011'!$P$9</f>
      </c>
      <c r="E30" s="61">
        <f>'2012'!$P$9</f>
      </c>
      <c r="F30" s="61">
        <f>'2013'!$P$9</f>
      </c>
      <c r="G30" s="61">
        <f>'2014'!$P$9</f>
      </c>
      <c r="H30" s="61">
        <f>'2015'!$P$9</f>
      </c>
      <c r="I30" s="61">
        <f>'2016'!P9</f>
      </c>
      <c r="J30" s="62">
        <f>'2017'!P9</f>
      </c>
      <c r="K30" s="61">
        <f>'2018'!$P$9</f>
      </c>
      <c r="L30" s="61">
        <f>'2019'!$P$9</f>
      </c>
      <c r="M30" s="61">
        <f>'2020'!$P$9</f>
      </c>
      <c r="N30" s="61">
        <f>'2021'!$P$9</f>
      </c>
      <c r="O30" s="61">
        <f>'2022'!$P$9</f>
      </c>
      <c r="P30" s="61">
        <f>'2023'!$P$9</f>
      </c>
      <c r="Q30" s="61">
        <f>'2024'!$P$9</f>
      </c>
      <c r="R30" s="61">
        <f>'2025'!$P$9</f>
      </c>
      <c r="S30" s="18"/>
    </row>
    <row r="31" spans="1:19" ht="15.75" thickBot="1">
      <c r="A31" s="48"/>
      <c r="B31" s="63" t="s">
        <v>52</v>
      </c>
      <c r="C31" s="64">
        <f>'2010'!$R$9</f>
      </c>
      <c r="D31" s="64">
        <f>'2011'!$R$9</f>
      </c>
      <c r="E31" s="64">
        <f>'2012'!$R$9</f>
      </c>
      <c r="F31" s="64">
        <f>'2013'!$R$9</f>
      </c>
      <c r="G31" s="64">
        <f>'2014'!$R$9</f>
      </c>
      <c r="H31" s="64">
        <f>'2015'!$R$9</f>
      </c>
      <c r="I31" s="64">
        <f>'2016'!R9</f>
      </c>
      <c r="J31" s="64">
        <f>'2017'!R9</f>
      </c>
      <c r="K31" s="64">
        <f>'2018'!$R$9</f>
      </c>
      <c r="L31" s="64">
        <f>'2019'!$R$9</f>
      </c>
      <c r="M31" s="64">
        <f>'2020'!$R$9</f>
      </c>
      <c r="N31" s="64">
        <f>'2021'!$R$9</f>
      </c>
      <c r="O31" s="64">
        <f>'2022'!$R$9</f>
      </c>
      <c r="P31" s="64">
        <f>'2023'!$R$9</f>
      </c>
      <c r="Q31" s="64">
        <f>'2024'!$R$9</f>
      </c>
      <c r="R31" s="64">
        <f>'2025'!$R$9</f>
      </c>
      <c r="S31" s="18"/>
    </row>
    <row r="32" spans="1:19" ht="15">
      <c r="A32" s="23">
        <f>IF(ISBLANK('2017'!A10),"",'2017'!A10)</f>
      </c>
      <c r="B32" s="60" t="s">
        <v>51</v>
      </c>
      <c r="C32" s="61">
        <f>'2010'!$P$10</f>
      </c>
      <c r="D32" s="61">
        <f>'2011'!$P$10</f>
      </c>
      <c r="E32" s="61">
        <f>'2012'!$P$10</f>
      </c>
      <c r="F32" s="61">
        <f>'2013'!$P$10</f>
      </c>
      <c r="G32" s="61">
        <f>'2014'!$P$10</f>
      </c>
      <c r="H32" s="61">
        <f>'2015'!$P$10</f>
      </c>
      <c r="I32" s="61">
        <f>'2016'!P10</f>
      </c>
      <c r="J32" s="62">
        <f>'2017'!P10</f>
      </c>
      <c r="K32" s="61">
        <f>'2018'!$P$10</f>
      </c>
      <c r="L32" s="61">
        <f>'2019'!$P$10</f>
      </c>
      <c r="M32" s="61">
        <f>'2020'!$P$10</f>
      </c>
      <c r="N32" s="61">
        <f>'2021'!$P$10</f>
      </c>
      <c r="O32" s="61">
        <f>'2022'!$P$10</f>
      </c>
      <c r="P32" s="61">
        <f>'2023'!$P$10</f>
      </c>
      <c r="Q32" s="61">
        <f>'2024'!$P$10</f>
      </c>
      <c r="R32" s="61">
        <f>'2025'!$P$10</f>
      </c>
      <c r="S32" s="18"/>
    </row>
    <row r="33" spans="1:19" ht="15.75" thickBot="1">
      <c r="A33" s="48"/>
      <c r="B33" s="63" t="s">
        <v>52</v>
      </c>
      <c r="C33" s="64">
        <f>'2010'!$R$10</f>
      </c>
      <c r="D33" s="64">
        <f>'2011'!$R$10</f>
      </c>
      <c r="E33" s="64">
        <f>'2012'!$R$10</f>
      </c>
      <c r="F33" s="64">
        <f>'2013'!$R$10</f>
      </c>
      <c r="G33" s="64">
        <f>'2014'!$R$10</f>
      </c>
      <c r="H33" s="64">
        <f>'2015'!$R$10</f>
      </c>
      <c r="I33" s="64">
        <f>'2016'!R10</f>
      </c>
      <c r="J33" s="64">
        <f>'2017'!R10</f>
      </c>
      <c r="K33" s="64">
        <f>'2018'!$R$10</f>
      </c>
      <c r="L33" s="64">
        <f>'2019'!$R$10</f>
      </c>
      <c r="M33" s="64">
        <f>'2020'!$R$10</f>
      </c>
      <c r="N33" s="64">
        <f>'2021'!$R$10</f>
      </c>
      <c r="O33" s="64">
        <f>'2022'!$R$10</f>
      </c>
      <c r="P33" s="64">
        <f>'2023'!$R$10</f>
      </c>
      <c r="Q33" s="64">
        <f>'2024'!$R$10</f>
      </c>
      <c r="R33" s="64">
        <f>'2025'!$R$10</f>
      </c>
      <c r="S33" s="18"/>
    </row>
    <row r="34" spans="1:19" ht="15">
      <c r="A34" s="23">
        <f>IF(ISBLANK('2017'!A11),"",'2017'!A11)</f>
      </c>
      <c r="B34" s="60" t="s">
        <v>51</v>
      </c>
      <c r="C34" s="61">
        <f>'2010'!$P$11</f>
      </c>
      <c r="D34" s="61">
        <f>'2011'!$P$11</f>
      </c>
      <c r="E34" s="61">
        <f>'2012'!$P$11</f>
      </c>
      <c r="F34" s="61">
        <f>'2013'!$P$11</f>
      </c>
      <c r="G34" s="61">
        <f>'2014'!$P$11</f>
      </c>
      <c r="H34" s="61">
        <f>'2015'!$P$11</f>
      </c>
      <c r="I34" s="61">
        <f>'2016'!P11</f>
      </c>
      <c r="J34" s="62">
        <f>'2017'!P11</f>
      </c>
      <c r="K34" s="61">
        <f>'2018'!$P$11</f>
      </c>
      <c r="L34" s="61">
        <f>'2019'!$P$11</f>
      </c>
      <c r="M34" s="61">
        <f>'2020'!$P$11</f>
      </c>
      <c r="N34" s="61">
        <f>'2021'!$P$11</f>
      </c>
      <c r="O34" s="61">
        <f>'2022'!$P$11</f>
      </c>
      <c r="P34" s="61">
        <f>'2023'!$P$11</f>
      </c>
      <c r="Q34" s="61">
        <f>'2024'!$P$11</f>
      </c>
      <c r="R34" s="61">
        <f>'2025'!$P$11</f>
      </c>
      <c r="S34" s="18"/>
    </row>
    <row r="35" spans="1:19" ht="15.75" thickBot="1">
      <c r="A35" s="48"/>
      <c r="B35" s="63" t="s">
        <v>52</v>
      </c>
      <c r="C35" s="64">
        <f>'2010'!$R$11</f>
      </c>
      <c r="D35" s="64">
        <f>'2011'!$R$11</f>
      </c>
      <c r="E35" s="64">
        <f>'2012'!$R$11</f>
      </c>
      <c r="F35" s="64">
        <f>'2013'!$R$11</f>
      </c>
      <c r="G35" s="64">
        <f>'2014'!$R$11</f>
      </c>
      <c r="H35" s="64">
        <f>'2015'!$R$11</f>
      </c>
      <c r="I35" s="64">
        <f>'2016'!R11</f>
      </c>
      <c r="J35" s="64">
        <f>'2017'!R11</f>
      </c>
      <c r="K35" s="64">
        <f>'2018'!$R$11</f>
      </c>
      <c r="L35" s="64">
        <f>'2019'!$R$11</f>
      </c>
      <c r="M35" s="64">
        <f>'2020'!$R$11</f>
      </c>
      <c r="N35" s="64">
        <f>'2021'!$R$11</f>
      </c>
      <c r="O35" s="64">
        <f>'2022'!$R$11</f>
      </c>
      <c r="P35" s="64">
        <f>'2023'!$R$11</f>
      </c>
      <c r="Q35" s="64">
        <f>'2024'!$R$11</f>
      </c>
      <c r="R35" s="64">
        <f>'2025'!$R$11</f>
      </c>
      <c r="S35" s="18"/>
    </row>
    <row r="36" spans="1:19" ht="15">
      <c r="A36" s="23">
        <f>IF(ISBLANK('2017'!A12),"",'2017'!A12)</f>
      </c>
      <c r="B36" s="60" t="s">
        <v>51</v>
      </c>
      <c r="C36" s="62">
        <f>'2010'!$P$12</f>
      </c>
      <c r="D36" s="62">
        <f>'2011'!$P$12</f>
      </c>
      <c r="E36" s="62">
        <f>'2012'!$P$12</f>
      </c>
      <c r="F36" s="62">
        <f>'2013'!$P$12</f>
      </c>
      <c r="G36" s="62">
        <f>'2014'!$P$12</f>
      </c>
      <c r="H36" s="62">
        <f>'2015'!$P$12</f>
      </c>
      <c r="I36" s="62">
        <f>'2016'!P12</f>
      </c>
      <c r="J36" s="62">
        <f>'2017'!P12</f>
      </c>
      <c r="K36" s="62">
        <f>'2018'!$P$12</f>
      </c>
      <c r="L36" s="62">
        <f>'2019'!$P$12</f>
      </c>
      <c r="M36" s="62">
        <f>'2020'!$P$12</f>
      </c>
      <c r="N36" s="62">
        <f>'2021'!$P$12</f>
      </c>
      <c r="O36" s="62">
        <f>'2022'!$P$12</f>
      </c>
      <c r="P36" s="62">
        <f>'2023'!$P$12</f>
      </c>
      <c r="Q36" s="62">
        <f>'2024'!$P$12</f>
      </c>
      <c r="R36" s="62">
        <f>'2025'!$P$12</f>
      </c>
      <c r="S36" s="18"/>
    </row>
    <row r="37" spans="1:19" ht="15.75" thickBot="1">
      <c r="A37" s="48"/>
      <c r="B37" s="63" t="s">
        <v>52</v>
      </c>
      <c r="C37" s="64">
        <f>'2010'!$R$12</f>
      </c>
      <c r="D37" s="64">
        <f>'2011'!$R$12</f>
      </c>
      <c r="E37" s="64">
        <f>'2012'!$R$12</f>
      </c>
      <c r="F37" s="64">
        <f>'2013'!$R$12</f>
      </c>
      <c r="G37" s="64">
        <f>'2014'!$R$12</f>
      </c>
      <c r="H37" s="64">
        <f>'2015'!$R$12</f>
      </c>
      <c r="I37" s="64">
        <f>'2016'!R12</f>
      </c>
      <c r="J37" s="64">
        <f>'2017'!R12</f>
      </c>
      <c r="K37" s="64">
        <f>'2018'!$R$12</f>
      </c>
      <c r="L37" s="64">
        <f>'2019'!$R$12</f>
      </c>
      <c r="M37" s="64">
        <f>'2020'!$R$12</f>
      </c>
      <c r="N37" s="64">
        <f>'2021'!$R$12</f>
      </c>
      <c r="O37" s="64">
        <f>'2022'!$R$12</f>
      </c>
      <c r="P37" s="64">
        <f>'2023'!$R$12</f>
      </c>
      <c r="Q37" s="64">
        <f>'2024'!$R$12</f>
      </c>
      <c r="R37" s="64">
        <f>'2025'!$R$12</f>
      </c>
      <c r="S37" s="18"/>
    </row>
    <row r="38" spans="1:19" ht="15">
      <c r="A38" s="23">
        <f>IF(ISBLANK('2017'!A13),"",'2017'!A13)</f>
      </c>
      <c r="B38" s="60" t="s">
        <v>51</v>
      </c>
      <c r="C38" s="62">
        <f>'2010'!$P$13</f>
      </c>
      <c r="D38" s="62">
        <f>'2011'!$P$13</f>
      </c>
      <c r="E38" s="62">
        <f>'2012'!$P$13</f>
      </c>
      <c r="F38" s="62">
        <f>'2013'!$P$13</f>
      </c>
      <c r="G38" s="62">
        <f>'2014'!$P$13</f>
      </c>
      <c r="H38" s="62">
        <f>'2015'!$P$13</f>
      </c>
      <c r="I38" s="62">
        <f>'2016'!P13</f>
      </c>
      <c r="J38" s="62">
        <f>'2017'!P13</f>
      </c>
      <c r="K38" s="62">
        <f>'2018'!$P$13</f>
      </c>
      <c r="L38" s="62">
        <f>'2019'!$P$13</f>
      </c>
      <c r="M38" s="62">
        <f>'2020'!$P$13</f>
      </c>
      <c r="N38" s="62">
        <f>'2021'!$P$13</f>
      </c>
      <c r="O38" s="62">
        <f>'2022'!$P$13</f>
      </c>
      <c r="P38" s="62">
        <f>'2023'!$P$13</f>
      </c>
      <c r="Q38" s="62">
        <f>'2024'!$P$13</f>
      </c>
      <c r="R38" s="62">
        <f>'2025'!$P$13</f>
      </c>
      <c r="S38" s="18"/>
    </row>
    <row r="39" spans="1:19" ht="15.75" thickBot="1">
      <c r="A39" s="48"/>
      <c r="B39" s="63" t="s">
        <v>52</v>
      </c>
      <c r="C39" s="64">
        <f>'2010'!$R$13</f>
      </c>
      <c r="D39" s="64">
        <f>'2011'!$R$13</f>
      </c>
      <c r="E39" s="64">
        <f>'2012'!$R$13</f>
      </c>
      <c r="F39" s="64">
        <f>'2013'!$R$13</f>
      </c>
      <c r="G39" s="64">
        <f>'2014'!$R$13</f>
      </c>
      <c r="H39" s="64">
        <f>'2015'!$R$13</f>
      </c>
      <c r="I39" s="64">
        <f>'2016'!R13</f>
      </c>
      <c r="J39" s="64">
        <f>'2017'!R13</f>
      </c>
      <c r="K39" s="64">
        <f>'2018'!$R$13</f>
      </c>
      <c r="L39" s="64">
        <f>'2019'!$R$13</f>
      </c>
      <c r="M39" s="64">
        <f>'2020'!$R$13</f>
      </c>
      <c r="N39" s="64">
        <f>'2021'!$R$13</f>
      </c>
      <c r="O39" s="64">
        <f>'2022'!$R$13</f>
      </c>
      <c r="P39" s="64">
        <f>'2023'!$R$13</f>
      </c>
      <c r="Q39" s="64">
        <f>'2024'!$R$13</f>
      </c>
      <c r="R39" s="64">
        <f>'2025'!$R$13</f>
      </c>
      <c r="S39" s="18"/>
    </row>
    <row r="40" spans="1:19" ht="15">
      <c r="A40" s="23">
        <f>IF(ISBLANK('2017'!A14),"",'2017'!A14)</f>
      </c>
      <c r="B40" s="60" t="s">
        <v>51</v>
      </c>
      <c r="C40" s="62">
        <f>'2010'!$P$14</f>
      </c>
      <c r="D40" s="62">
        <f>'2011'!$P$14</f>
      </c>
      <c r="E40" s="62">
        <f>'2012'!$P$14</f>
      </c>
      <c r="F40" s="62">
        <f>'2013'!$P$14</f>
      </c>
      <c r="G40" s="62">
        <f>'2014'!$P$14</f>
      </c>
      <c r="H40" s="62">
        <f>'2015'!$P$14</f>
      </c>
      <c r="I40" s="62">
        <f>'2016'!P14</f>
      </c>
      <c r="J40" s="62">
        <f>'2017'!P14</f>
      </c>
      <c r="K40" s="62">
        <f>'2018'!$P$14</f>
      </c>
      <c r="L40" s="62">
        <f>'2019'!$P$14</f>
      </c>
      <c r="M40" s="62">
        <f>'2020'!$P$14</f>
      </c>
      <c r="N40" s="62">
        <f>'2021'!$P$14</f>
      </c>
      <c r="O40" s="62">
        <f>'2022'!$P$14</f>
      </c>
      <c r="P40" s="62">
        <f>'2023'!$P$14</f>
      </c>
      <c r="Q40" s="62">
        <f>'2024'!$P$14</f>
      </c>
      <c r="R40" s="62">
        <f>'2025'!$P$14</f>
      </c>
      <c r="S40" s="18"/>
    </row>
    <row r="41" spans="1:19" ht="15.75" thickBot="1">
      <c r="A41" s="48"/>
      <c r="B41" s="63" t="s">
        <v>52</v>
      </c>
      <c r="C41" s="64">
        <f>'2010'!$R$14</f>
      </c>
      <c r="D41" s="64">
        <f>'2011'!$R$14</f>
      </c>
      <c r="E41" s="64">
        <f>'2012'!$R$14</f>
      </c>
      <c r="F41" s="64">
        <f>'2013'!$R$14</f>
      </c>
      <c r="G41" s="64">
        <f>'2014'!$R$14</f>
      </c>
      <c r="H41" s="64">
        <f>'2015'!$R$14</f>
      </c>
      <c r="I41" s="64">
        <f>'2016'!R14</f>
      </c>
      <c r="J41" s="64">
        <f>'2017'!R14</f>
      </c>
      <c r="K41" s="64">
        <f>'2018'!$R$14</f>
      </c>
      <c r="L41" s="64">
        <f>'2019'!$R$14</f>
      </c>
      <c r="M41" s="64">
        <f>'2020'!$R$14</f>
      </c>
      <c r="N41" s="64">
        <f>'2021'!$R$14</f>
      </c>
      <c r="O41" s="64">
        <f>'2022'!$R$14</f>
      </c>
      <c r="P41" s="64">
        <f>'2023'!$R$14</f>
      </c>
      <c r="Q41" s="64">
        <f>'2024'!$R$14</f>
      </c>
      <c r="R41" s="64">
        <f>'2025'!$R$14</f>
      </c>
      <c r="S41" s="18"/>
    </row>
    <row r="42" spans="1:19" ht="15">
      <c r="A42" s="23">
        <f>IF(ISBLANK('2017'!A15),"",'2017'!A15)</f>
      </c>
      <c r="B42" s="60" t="s">
        <v>51</v>
      </c>
      <c r="C42" s="62">
        <f>'2010'!$P$15</f>
      </c>
      <c r="D42" s="62">
        <f>'2011'!$P$15</f>
      </c>
      <c r="E42" s="62">
        <f>'2012'!$P$15</f>
      </c>
      <c r="F42" s="62">
        <f>'2013'!$P$15</f>
      </c>
      <c r="G42" s="62">
        <f>'2014'!$P$15</f>
      </c>
      <c r="H42" s="62">
        <f>'2015'!$P$15</f>
      </c>
      <c r="I42" s="62">
        <f>'2016'!$P$15</f>
      </c>
      <c r="J42" s="62">
        <f>'2017'!$P$15</f>
      </c>
      <c r="K42" s="62">
        <f>'2018'!$P$15</f>
      </c>
      <c r="L42" s="62">
        <f>'2019'!$P$15</f>
      </c>
      <c r="M42" s="62">
        <f>'2020'!$P$15</f>
      </c>
      <c r="N42" s="62">
        <f>'2021'!$P$15</f>
      </c>
      <c r="O42" s="62">
        <f>'2022'!$P$15</f>
      </c>
      <c r="P42" s="62">
        <f>'2023'!$P$15</f>
      </c>
      <c r="Q42" s="62">
        <f>'2024'!$P$15</f>
      </c>
      <c r="R42" s="62">
        <f>'2025'!$P$15</f>
      </c>
      <c r="S42" s="18"/>
    </row>
    <row r="43" spans="1:19" ht="15.75" thickBot="1">
      <c r="A43" s="48"/>
      <c r="B43" s="63" t="s">
        <v>52</v>
      </c>
      <c r="C43" s="64">
        <f>'2010'!$R$15</f>
      </c>
      <c r="D43" s="64">
        <f>'2011'!$R$15</f>
      </c>
      <c r="E43" s="64">
        <f>'2012'!$R$15</f>
      </c>
      <c r="F43" s="64">
        <f>'2013'!$R$15</f>
      </c>
      <c r="G43" s="64">
        <f>'2014'!$R$15</f>
      </c>
      <c r="H43" s="64">
        <f>'2015'!$R$15</f>
      </c>
      <c r="I43" s="64">
        <f>'2016'!$R$15</f>
      </c>
      <c r="J43" s="64">
        <f>'2017'!$R$15</f>
      </c>
      <c r="K43" s="64">
        <f>'2018'!$R$15</f>
      </c>
      <c r="L43" s="64">
        <f>'2019'!$R$15</f>
      </c>
      <c r="M43" s="64">
        <f>'2020'!$R$15</f>
      </c>
      <c r="N43" s="64">
        <f>'2021'!$R$15</f>
      </c>
      <c r="O43" s="64">
        <f>'2022'!$R$15</f>
      </c>
      <c r="P43" s="64">
        <f>'2023'!$R$15</f>
      </c>
      <c r="Q43" s="64">
        <f>'2024'!$R$15</f>
      </c>
      <c r="R43" s="64">
        <f>'2025'!$R$15</f>
      </c>
      <c r="S43" s="18"/>
    </row>
    <row r="44" spans="1:19" ht="15">
      <c r="A44" s="23">
        <f>IF(ISBLANK('2017'!A16),"",'2017'!A16)</f>
      </c>
      <c r="B44" s="60" t="s">
        <v>51</v>
      </c>
      <c r="C44" s="62">
        <f>'2010'!$P$16</f>
      </c>
      <c r="D44" s="62">
        <f>'2011'!$P$16</f>
      </c>
      <c r="E44" s="62">
        <f>'2012'!$P$16</f>
      </c>
      <c r="F44" s="62">
        <f>'2013'!$P$16</f>
      </c>
      <c r="G44" s="62">
        <f>'2014'!$P$16</f>
      </c>
      <c r="H44" s="62">
        <f>'2015'!$P$16</f>
      </c>
      <c r="I44" s="62">
        <f>'2016'!$P$16</f>
      </c>
      <c r="J44" s="62">
        <f>'2017'!$P$16</f>
      </c>
      <c r="K44" s="62">
        <f>'2018'!$P$16</f>
      </c>
      <c r="L44" s="62">
        <f>'2019'!$P$16</f>
      </c>
      <c r="M44" s="62">
        <f>'2020'!$P$16</f>
      </c>
      <c r="N44" s="62">
        <f>'2021'!$P$16</f>
      </c>
      <c r="O44" s="62">
        <f>'2022'!$P$16</f>
      </c>
      <c r="P44" s="62">
        <f>'2023'!$P$16</f>
      </c>
      <c r="Q44" s="62">
        <f>'2024'!$P$16</f>
      </c>
      <c r="R44" s="62">
        <f>'2025'!$P$16</f>
      </c>
      <c r="S44" s="18"/>
    </row>
    <row r="45" spans="1:19" ht="15.75" thickBot="1">
      <c r="A45" s="48"/>
      <c r="B45" s="63" t="s">
        <v>52</v>
      </c>
      <c r="C45" s="64">
        <f>'2010'!$R$16</f>
      </c>
      <c r="D45" s="64">
        <f>'2011'!$R$16</f>
      </c>
      <c r="E45" s="64">
        <f>'2012'!$R$16</f>
      </c>
      <c r="F45" s="64">
        <f>'2013'!$R$16</f>
      </c>
      <c r="G45" s="64">
        <f>'2014'!$R$16</f>
      </c>
      <c r="H45" s="64">
        <f>'2015'!$R$16</f>
      </c>
      <c r="I45" s="64">
        <f>'2016'!$R$16</f>
      </c>
      <c r="J45" s="64">
        <f>'2017'!$R$16</f>
      </c>
      <c r="K45" s="64">
        <f>'2018'!$R$16</f>
      </c>
      <c r="L45" s="64">
        <f>'2019'!$R$16</f>
      </c>
      <c r="M45" s="64">
        <f>'2020'!$R$16</f>
      </c>
      <c r="N45" s="64">
        <f>'2021'!$R$16</f>
      </c>
      <c r="O45" s="64">
        <f>'2022'!$R$16</f>
      </c>
      <c r="P45" s="64">
        <f>'2023'!$R$16</f>
      </c>
      <c r="Q45" s="64">
        <f>'2024'!$R$16</f>
      </c>
      <c r="R45" s="64">
        <f>'2025'!$R$16</f>
      </c>
      <c r="S45" s="18"/>
    </row>
    <row r="46" spans="1:19" ht="15">
      <c r="A46" s="23">
        <f>IF(ISBLANK('2017'!A17),"",'2017'!A17)</f>
      </c>
      <c r="B46" s="60" t="s">
        <v>51</v>
      </c>
      <c r="C46" s="62">
        <f>'2010'!$P$17</f>
      </c>
      <c r="D46" s="62">
        <f>'2011'!$P$17</f>
      </c>
      <c r="E46" s="62">
        <f>'2012'!$P$17</f>
      </c>
      <c r="F46" s="62">
        <f>'2013'!$P$17</f>
      </c>
      <c r="G46" s="62">
        <f>'2014'!$P$17</f>
      </c>
      <c r="H46" s="62">
        <f>'2015'!$P$17</f>
      </c>
      <c r="I46" s="62">
        <f>'2016'!$P$17</f>
      </c>
      <c r="J46" s="62">
        <f>'2017'!$P$17</f>
      </c>
      <c r="K46" s="62">
        <f>'2018'!$P$17</f>
      </c>
      <c r="L46" s="62">
        <f>'2019'!$P$17</f>
      </c>
      <c r="M46" s="62">
        <f>'2020'!$P$17</f>
      </c>
      <c r="N46" s="62">
        <f>'2021'!$P$17</f>
      </c>
      <c r="O46" s="62">
        <f>'2022'!$P$17</f>
      </c>
      <c r="P46" s="62">
        <f>'2023'!$P$17</f>
      </c>
      <c r="Q46" s="62">
        <f>'2024'!$P$17</f>
      </c>
      <c r="R46" s="62">
        <f>'2025'!$P$17</f>
      </c>
      <c r="S46" s="18"/>
    </row>
    <row r="47" spans="1:19" ht="15.75" thickBot="1">
      <c r="A47" s="48"/>
      <c r="B47" s="63" t="s">
        <v>52</v>
      </c>
      <c r="C47" s="64">
        <f>'2010'!$R$17</f>
      </c>
      <c r="D47" s="64">
        <f>'2011'!$R$17</f>
      </c>
      <c r="E47" s="64">
        <f>'2012'!$R$17</f>
      </c>
      <c r="F47" s="64">
        <f>'2013'!$R$17</f>
      </c>
      <c r="G47" s="64">
        <f>'2014'!$R$17</f>
      </c>
      <c r="H47" s="64">
        <f>'2015'!$R$17</f>
      </c>
      <c r="I47" s="64">
        <f>'2016'!$R$17</f>
      </c>
      <c r="J47" s="64">
        <f>'2017'!$R$17</f>
      </c>
      <c r="K47" s="64">
        <f>'2018'!$R$17</f>
      </c>
      <c r="L47" s="64">
        <f>'2019'!$R$17</f>
      </c>
      <c r="M47" s="64">
        <f>'2020'!$R$17</f>
      </c>
      <c r="N47" s="64">
        <f>'2021'!$R$17</f>
      </c>
      <c r="O47" s="64">
        <f>'2022'!$R$17</f>
      </c>
      <c r="P47" s="64">
        <f>'2023'!$R$17</f>
      </c>
      <c r="Q47" s="64">
        <f>'2024'!$R$17</f>
      </c>
      <c r="R47" s="64">
        <f>'2025'!$R$17</f>
      </c>
      <c r="S47" s="18"/>
    </row>
    <row r="48" spans="1:19" ht="15">
      <c r="A48" s="23">
        <f>IF(ISBLANK('2017'!A18),"",'2017'!A18)</f>
      </c>
      <c r="B48" s="60" t="s">
        <v>51</v>
      </c>
      <c r="C48" s="62">
        <f>'2010'!$P$18</f>
      </c>
      <c r="D48" s="62">
        <f>'2011'!$P$18</f>
      </c>
      <c r="E48" s="62">
        <f>'2012'!$P$18</f>
      </c>
      <c r="F48" s="62">
        <f>'2013'!$P$18</f>
      </c>
      <c r="G48" s="62">
        <f>'2014'!$P$18</f>
      </c>
      <c r="H48" s="62">
        <f>'2015'!$P$18</f>
      </c>
      <c r="I48" s="62">
        <f>'2016'!$P$18</f>
      </c>
      <c r="J48" s="62">
        <f>'2017'!$P$18</f>
      </c>
      <c r="K48" s="62">
        <f>'2018'!$P$18</f>
      </c>
      <c r="L48" s="62">
        <f>'2019'!$P$18</f>
      </c>
      <c r="M48" s="62">
        <f>'2020'!$P$18</f>
      </c>
      <c r="N48" s="62">
        <f>'2021'!$P$18</f>
      </c>
      <c r="O48" s="62">
        <f>'2022'!$P$18</f>
      </c>
      <c r="P48" s="62">
        <f>'2023'!$P$18</f>
      </c>
      <c r="Q48" s="62">
        <f>'2024'!$P$18</f>
      </c>
      <c r="R48" s="62">
        <f>'2025'!$P$18</f>
      </c>
      <c r="S48" s="18"/>
    </row>
    <row r="49" spans="1:19" ht="15.75" thickBot="1">
      <c r="A49" s="48"/>
      <c r="B49" s="63" t="s">
        <v>52</v>
      </c>
      <c r="C49" s="64">
        <f>'2010'!$R$18</f>
      </c>
      <c r="D49" s="64">
        <f>'2011'!$R$18</f>
      </c>
      <c r="E49" s="64">
        <f>'2012'!$R$18</f>
      </c>
      <c r="F49" s="64">
        <f>'2013'!$R$18</f>
      </c>
      <c r="G49" s="64">
        <f>'2014'!$R$18</f>
      </c>
      <c r="H49" s="64">
        <f>'2015'!$R$18</f>
      </c>
      <c r="I49" s="64">
        <f>'2016'!$R$18</f>
      </c>
      <c r="J49" s="64">
        <f>'2017'!$R$18</f>
      </c>
      <c r="K49" s="64">
        <f>'2018'!$R$18</f>
      </c>
      <c r="L49" s="64">
        <f>'2019'!$R$18</f>
      </c>
      <c r="M49" s="64">
        <f>'2020'!$R$18</f>
      </c>
      <c r="N49" s="64">
        <f>'2021'!$R$18</f>
      </c>
      <c r="O49" s="64">
        <f>'2022'!$R$18</f>
      </c>
      <c r="P49" s="64">
        <f>'2023'!$R$18</f>
      </c>
      <c r="Q49" s="64">
        <f>'2024'!$R$18</f>
      </c>
      <c r="R49" s="64">
        <f>'2025'!$R$18</f>
      </c>
      <c r="S49" s="18"/>
    </row>
    <row r="50" spans="1:19" ht="15">
      <c r="A50" s="23">
        <f>IF(ISBLANK('2017'!A19),"",'2017'!A19)</f>
      </c>
      <c r="B50" s="60" t="s">
        <v>51</v>
      </c>
      <c r="C50" s="62">
        <f>'2010'!$P$19</f>
      </c>
      <c r="D50" s="62">
        <f>'2011'!$P$19</f>
      </c>
      <c r="E50" s="62">
        <f>'2012'!$P$19</f>
      </c>
      <c r="F50" s="62">
        <f>'2013'!$P$19</f>
      </c>
      <c r="G50" s="62">
        <f>'2014'!$P$19</f>
      </c>
      <c r="H50" s="62">
        <f>'2015'!$P$19</f>
      </c>
      <c r="I50" s="62">
        <f>'2016'!$P$19</f>
      </c>
      <c r="J50" s="62">
        <f>'2017'!$P$19</f>
      </c>
      <c r="K50" s="62">
        <f>'2018'!$P$19</f>
      </c>
      <c r="L50" s="62">
        <f>'2019'!$P$19</f>
      </c>
      <c r="M50" s="62">
        <f>'2020'!$P$19</f>
      </c>
      <c r="N50" s="62">
        <f>'2021'!$P$19</f>
      </c>
      <c r="O50" s="62">
        <f>'2022'!$P$19</f>
      </c>
      <c r="P50" s="62">
        <f>'2023'!$P$19</f>
      </c>
      <c r="Q50" s="62">
        <f>'2024'!$P$19</f>
      </c>
      <c r="R50" s="62">
        <f>'2025'!$P$19</f>
      </c>
      <c r="S50" s="18"/>
    </row>
    <row r="51" spans="1:19" ht="15.75" thickBot="1">
      <c r="A51" s="48"/>
      <c r="B51" s="63" t="s">
        <v>52</v>
      </c>
      <c r="C51" s="64">
        <f>'2010'!$R$19</f>
      </c>
      <c r="D51" s="64">
        <f>'2011'!$R$19</f>
      </c>
      <c r="E51" s="64">
        <f>'2012'!$R$19</f>
      </c>
      <c r="F51" s="64">
        <f>'2013'!$R$19</f>
      </c>
      <c r="G51" s="64">
        <f>'2014'!$R$19</f>
      </c>
      <c r="H51" s="64">
        <f>'2015'!$R$19</f>
      </c>
      <c r="I51" s="64">
        <f>'2016'!$R$19</f>
      </c>
      <c r="J51" s="64">
        <f>'2017'!$R$19</f>
      </c>
      <c r="K51" s="64">
        <f>'2018'!$R$19</f>
      </c>
      <c r="L51" s="64">
        <f>'2019'!$R$19</f>
      </c>
      <c r="M51" s="64">
        <f>'2020'!$R$19</f>
      </c>
      <c r="N51" s="64">
        <f>'2021'!$R$19</f>
      </c>
      <c r="O51" s="64">
        <f>'2022'!$R$19</f>
      </c>
      <c r="P51" s="64">
        <f>'2023'!$R$19</f>
      </c>
      <c r="Q51" s="64">
        <f>'2024'!$R$19</f>
      </c>
      <c r="R51" s="64">
        <f>'2025'!$R$19</f>
      </c>
      <c r="S51" s="18"/>
    </row>
    <row r="52" spans="1:19" ht="15">
      <c r="A52" s="23">
        <f>IF(ISBLANK('2017'!A20),"",'2017'!A20)</f>
      </c>
      <c r="B52" s="60" t="s">
        <v>51</v>
      </c>
      <c r="C52" s="62">
        <f>'2010'!$P$20</f>
      </c>
      <c r="D52" s="62">
        <f>'2011'!$P$20</f>
      </c>
      <c r="E52" s="62">
        <f>'2012'!$P$20</f>
      </c>
      <c r="F52" s="62">
        <f>'2013'!$P$20</f>
      </c>
      <c r="G52" s="62">
        <f>'2014'!$P$20</f>
      </c>
      <c r="H52" s="62">
        <f>'2015'!$P$20</f>
      </c>
      <c r="I52" s="62">
        <f>'2016'!$P$20</f>
      </c>
      <c r="J52" s="62">
        <f>'2017'!$P$20</f>
      </c>
      <c r="K52" s="62">
        <f>'2018'!$P$20</f>
      </c>
      <c r="L52" s="62">
        <f>'2019'!$P$20</f>
      </c>
      <c r="M52" s="62">
        <f>'2020'!$P$20</f>
      </c>
      <c r="N52" s="62">
        <f>'2021'!$P$20</f>
      </c>
      <c r="O52" s="62">
        <f>'2022'!$P$20</f>
      </c>
      <c r="P52" s="62">
        <f>'2023'!$P$20</f>
      </c>
      <c r="Q52" s="62">
        <f>'2024'!$P$20</f>
      </c>
      <c r="R52" s="62">
        <f>'2025'!$P$20</f>
      </c>
      <c r="S52" s="18"/>
    </row>
    <row r="53" spans="1:19" ht="15.75" thickBot="1">
      <c r="A53" s="48"/>
      <c r="B53" s="63" t="s">
        <v>52</v>
      </c>
      <c r="C53" s="64">
        <f>'2010'!$R$20</f>
      </c>
      <c r="D53" s="64">
        <f>'2011'!$R$20</f>
      </c>
      <c r="E53" s="64">
        <f>'2012'!$R$20</f>
      </c>
      <c r="F53" s="64">
        <f>'2013'!$R$20</f>
      </c>
      <c r="G53" s="64">
        <f>'2014'!$R$20</f>
      </c>
      <c r="H53" s="64">
        <f>'2015'!$R$20</f>
      </c>
      <c r="I53" s="64">
        <f>'2016'!$R$20</f>
      </c>
      <c r="J53" s="64">
        <f>'2017'!$R$20</f>
      </c>
      <c r="K53" s="64">
        <f>'2018'!$R$20</f>
      </c>
      <c r="L53" s="64">
        <f>'2019'!$R$20</f>
      </c>
      <c r="M53" s="64">
        <f>'2020'!$R$20</f>
      </c>
      <c r="N53" s="64">
        <f>'2021'!$R$20</f>
      </c>
      <c r="O53" s="64">
        <f>'2022'!$R$20</f>
      </c>
      <c r="P53" s="64">
        <f>'2023'!$R$20</f>
      </c>
      <c r="Q53" s="64">
        <f>'2024'!$R$20</f>
      </c>
      <c r="R53" s="64">
        <f>'2025'!$R$20</f>
      </c>
      <c r="S53" s="18"/>
    </row>
    <row r="54" spans="1:19" ht="15">
      <c r="A54" s="23">
        <f>IF(ISBLANK('2017'!A21),"",'2017'!A21)</f>
      </c>
      <c r="B54" s="60" t="s">
        <v>51</v>
      </c>
      <c r="C54" s="62">
        <f>'2010'!$P$21</f>
      </c>
      <c r="D54" s="62">
        <f>'2011'!$P$21</f>
      </c>
      <c r="E54" s="62">
        <f>'2012'!$P$21</f>
      </c>
      <c r="F54" s="62">
        <f>'2013'!$P$21</f>
      </c>
      <c r="G54" s="62">
        <f>'2014'!$P$21</f>
      </c>
      <c r="H54" s="62">
        <f>'2015'!$P$21</f>
      </c>
      <c r="I54" s="62">
        <f>'2016'!$P$21</f>
      </c>
      <c r="J54" s="62">
        <f>'2017'!$P$21</f>
      </c>
      <c r="K54" s="62">
        <f>'2018'!$P$21</f>
      </c>
      <c r="L54" s="62">
        <f>'2019'!$P$21</f>
      </c>
      <c r="M54" s="62">
        <f>'2020'!$P$21</f>
      </c>
      <c r="N54" s="62">
        <f>'2021'!$P$21</f>
      </c>
      <c r="O54" s="62">
        <f>'2022'!$P$21</f>
      </c>
      <c r="P54" s="62">
        <f>'2023'!$P$21</f>
      </c>
      <c r="Q54" s="62">
        <f>'2024'!$P$21</f>
      </c>
      <c r="R54" s="62">
        <f>'2025'!$P$21</f>
      </c>
      <c r="S54" s="18"/>
    </row>
    <row r="55" spans="1:19" ht="15.75" thickBot="1">
      <c r="A55" s="48"/>
      <c r="B55" s="63" t="s">
        <v>52</v>
      </c>
      <c r="C55" s="64">
        <f>'2010'!$R$21</f>
      </c>
      <c r="D55" s="64">
        <f>'2011'!$R$21</f>
      </c>
      <c r="E55" s="64">
        <f>'2012'!$R$21</f>
      </c>
      <c r="F55" s="64">
        <f>'2013'!$R$21</f>
      </c>
      <c r="G55" s="64">
        <f>'2014'!$R$21</f>
      </c>
      <c r="H55" s="64">
        <f>'2015'!$R$21</f>
      </c>
      <c r="I55" s="64">
        <f>'2016'!$R$21</f>
      </c>
      <c r="J55" s="64">
        <f>'2017'!$R$21</f>
      </c>
      <c r="K55" s="64">
        <f>'2018'!$R$21</f>
      </c>
      <c r="L55" s="64">
        <f>'2019'!$R$21</f>
      </c>
      <c r="M55" s="64">
        <f>'2020'!$R$21</f>
      </c>
      <c r="N55" s="64">
        <f>'2021'!$R$21</f>
      </c>
      <c r="O55" s="64">
        <f>'2022'!$R$21</f>
      </c>
      <c r="P55" s="64">
        <f>'2023'!$R$21</f>
      </c>
      <c r="Q55" s="64">
        <f>'2024'!$R$21</f>
      </c>
      <c r="R55" s="64">
        <f>'2025'!$R$21</f>
      </c>
      <c r="S55" s="18"/>
    </row>
    <row r="56" spans="1:19" ht="15">
      <c r="A56" s="23">
        <f>IF(ISBLANK('2017'!A22),"",'2017'!A22)</f>
      </c>
      <c r="B56" s="60" t="s">
        <v>51</v>
      </c>
      <c r="C56" s="62">
        <f>'2010'!$P$22</f>
      </c>
      <c r="D56" s="62">
        <f>'2011'!$P$22</f>
      </c>
      <c r="E56" s="62">
        <f>'2012'!$P$22</f>
      </c>
      <c r="F56" s="62">
        <f>'2013'!$P$22</f>
      </c>
      <c r="G56" s="62">
        <f>'2014'!$P$22</f>
      </c>
      <c r="H56" s="62">
        <f>'2015'!$P$22</f>
      </c>
      <c r="I56" s="62">
        <f>'2016'!$P$22</f>
      </c>
      <c r="J56" s="62">
        <f>'2017'!$P$22</f>
      </c>
      <c r="K56" s="62">
        <f>'2018'!$P$22</f>
      </c>
      <c r="L56" s="62">
        <f>'2019'!$P$22</f>
      </c>
      <c r="M56" s="62">
        <f>'2020'!$P$22</f>
      </c>
      <c r="N56" s="62">
        <f>'2021'!$P$22</f>
      </c>
      <c r="O56" s="62">
        <f>'2022'!$P$22</f>
      </c>
      <c r="P56" s="62">
        <f>'2023'!$P$22</f>
      </c>
      <c r="Q56" s="62">
        <f>'2024'!$P$22</f>
      </c>
      <c r="R56" s="62">
        <f>'2025'!$P$22</f>
      </c>
      <c r="S56" s="18"/>
    </row>
    <row r="57" spans="1:19" ht="15.75" thickBot="1">
      <c r="A57" s="48"/>
      <c r="B57" s="63" t="s">
        <v>52</v>
      </c>
      <c r="C57" s="64">
        <f>'2010'!$R$22</f>
      </c>
      <c r="D57" s="64">
        <f>'2011'!$R$22</f>
      </c>
      <c r="E57" s="64">
        <f>'2012'!$R$22</f>
      </c>
      <c r="F57" s="64">
        <f>'2013'!$R$22</f>
      </c>
      <c r="G57" s="64">
        <f>'2014'!$R$22</f>
      </c>
      <c r="H57" s="64">
        <f>'2015'!$R$22</f>
      </c>
      <c r="I57" s="64">
        <f>'2016'!$R$22</f>
      </c>
      <c r="J57" s="64">
        <f>'2017'!$R$22</f>
      </c>
      <c r="K57" s="64">
        <f>'2018'!$R$22</f>
      </c>
      <c r="L57" s="64">
        <f>'2019'!$R$22</f>
      </c>
      <c r="M57" s="64">
        <f>'2020'!$R$22</f>
      </c>
      <c r="N57" s="64">
        <f>'2021'!$R$22</f>
      </c>
      <c r="O57" s="64">
        <f>'2022'!$R$22</f>
      </c>
      <c r="P57" s="64">
        <f>'2023'!$R$22</f>
      </c>
      <c r="Q57" s="64">
        <f>'2024'!$R$22</f>
      </c>
      <c r="R57" s="64">
        <f>'2025'!$R$22</f>
      </c>
      <c r="S57" s="18"/>
    </row>
    <row r="58" spans="1:19" s="8" customFormat="1" ht="15">
      <c r="A58" s="23">
        <f>IF(ISBLANK('2017'!A23),"",'2017'!A23)</f>
      </c>
      <c r="B58" s="60" t="s">
        <v>51</v>
      </c>
      <c r="C58" s="62">
        <f>'2010'!$P$23</f>
      </c>
      <c r="D58" s="62">
        <f>'2011'!$P$23</f>
      </c>
      <c r="E58" s="62">
        <f>'2012'!$P$23</f>
      </c>
      <c r="F58" s="62">
        <f>'2013'!$P$23</f>
      </c>
      <c r="G58" s="62">
        <f>'2014'!$P$23</f>
      </c>
      <c r="H58" s="62">
        <f>'2015'!$P$23</f>
      </c>
      <c r="I58" s="62">
        <f>'2016'!$P$23</f>
      </c>
      <c r="J58" s="62">
        <f>'2017'!$P$23</f>
      </c>
      <c r="K58" s="62">
        <f>'2018'!$P$23</f>
      </c>
      <c r="L58" s="62">
        <f>'2019'!$P$23</f>
      </c>
      <c r="M58" s="62">
        <f>'2020'!$P$23</f>
      </c>
      <c r="N58" s="62">
        <f>'2021'!$P$23</f>
      </c>
      <c r="O58" s="62">
        <f>'2022'!$P$23</f>
      </c>
      <c r="P58" s="62">
        <f>'2023'!$P$23</f>
      </c>
      <c r="Q58" s="62">
        <f>'2024'!$P$23</f>
      </c>
      <c r="R58" s="62">
        <f>'2025'!$P$23</f>
      </c>
      <c r="S58" s="18"/>
    </row>
    <row r="59" spans="1:19" s="8" customFormat="1" ht="15.75" thickBot="1">
      <c r="A59" s="48"/>
      <c r="B59" s="63" t="s">
        <v>52</v>
      </c>
      <c r="C59" s="64">
        <f>'2010'!$R$23</f>
      </c>
      <c r="D59" s="64">
        <f>'2011'!$R$23</f>
      </c>
      <c r="E59" s="64">
        <f>'2012'!$R$23</f>
      </c>
      <c r="F59" s="64">
        <f>'2013'!$R$23</f>
      </c>
      <c r="G59" s="64">
        <f>'2014'!$R$23</f>
      </c>
      <c r="H59" s="64">
        <f>'2015'!$R$23</f>
      </c>
      <c r="I59" s="64">
        <f>'2016'!$R$23</f>
      </c>
      <c r="J59" s="64">
        <f>'2017'!$R$23</f>
      </c>
      <c r="K59" s="64">
        <f>'2018'!$R$23</f>
      </c>
      <c r="L59" s="64">
        <f>'2019'!$R$23</f>
      </c>
      <c r="M59" s="64">
        <f>'2020'!$R$23</f>
      </c>
      <c r="N59" s="64">
        <f>'2021'!$R$23</f>
      </c>
      <c r="O59" s="64">
        <f>'2022'!$R$23</f>
      </c>
      <c r="P59" s="64">
        <f>'2023'!$R$23</f>
      </c>
      <c r="Q59" s="64">
        <f>'2024'!$R$23</f>
      </c>
      <c r="R59" s="64">
        <f>'2025'!$R$23</f>
      </c>
      <c r="S59" s="18"/>
    </row>
    <row r="60" spans="1:19" s="8" customFormat="1" ht="15">
      <c r="A60" s="23">
        <f>IF(ISBLANK('2017'!A24),"",'2017'!A24)</f>
      </c>
      <c r="B60" s="60" t="s">
        <v>51</v>
      </c>
      <c r="C60" s="62">
        <f>'2010'!$P$24</f>
      </c>
      <c r="D60" s="62">
        <f>'2011'!$P$24</f>
      </c>
      <c r="E60" s="62">
        <f>'2012'!$P$24</f>
      </c>
      <c r="F60" s="62">
        <f>'2013'!$P$24</f>
      </c>
      <c r="G60" s="62">
        <f>'2014'!$P$24</f>
      </c>
      <c r="H60" s="62">
        <f>'2015'!$P$24</f>
      </c>
      <c r="I60" s="62">
        <f>'2016'!$P$24</f>
      </c>
      <c r="J60" s="62">
        <f>'2017'!$P$24</f>
      </c>
      <c r="K60" s="62">
        <f>'2018'!$P$24</f>
      </c>
      <c r="L60" s="62">
        <f>'2019'!$P$24</f>
      </c>
      <c r="M60" s="62">
        <f>'2020'!$P$24</f>
      </c>
      <c r="N60" s="62">
        <f>'2021'!$P$24</f>
      </c>
      <c r="O60" s="62">
        <f>'2022'!$P$24</f>
      </c>
      <c r="P60" s="62">
        <f>'2023'!$P$24</f>
      </c>
      <c r="Q60" s="62">
        <f>'2024'!$P$24</f>
      </c>
      <c r="R60" s="62">
        <f>'2025'!$P$24</f>
      </c>
      <c r="S60" s="18"/>
    </row>
    <row r="61" spans="1:19" s="8" customFormat="1" ht="15.75" thickBot="1">
      <c r="A61" s="49"/>
      <c r="B61" s="63" t="s">
        <v>52</v>
      </c>
      <c r="C61" s="64">
        <f>'2010'!$R$24</f>
      </c>
      <c r="D61" s="64">
        <f>'2011'!$R$24</f>
      </c>
      <c r="E61" s="64">
        <f>'2012'!$R$24</f>
      </c>
      <c r="F61" s="64">
        <f>'2013'!$R$24</f>
      </c>
      <c r="G61" s="64">
        <f>'2014'!$R$24</f>
      </c>
      <c r="H61" s="64">
        <f>'2015'!$R$24</f>
      </c>
      <c r="I61" s="64">
        <f>'2016'!$R$24</f>
      </c>
      <c r="J61" s="64">
        <f>'2017'!$R$24</f>
      </c>
      <c r="K61" s="64">
        <f>'2018'!$R$24</f>
      </c>
      <c r="L61" s="64">
        <f>'2019'!$R$24</f>
      </c>
      <c r="M61" s="64">
        <f>'2020'!$R$24</f>
      </c>
      <c r="N61" s="64">
        <f>'2021'!$R$24</f>
      </c>
      <c r="O61" s="64">
        <f>'2022'!$R$24</f>
      </c>
      <c r="P61" s="64">
        <f>'2023'!$R$24</f>
      </c>
      <c r="Q61" s="64">
        <f>'2024'!$R$24</f>
      </c>
      <c r="R61" s="64">
        <f>'2025'!$R$24</f>
      </c>
      <c r="S61" s="18"/>
    </row>
    <row r="62" spans="1:19" s="8" customFormat="1" ht="15">
      <c r="A62" s="23">
        <f>IF(ISBLANK('2017'!A25),"",'2017'!A25)</f>
      </c>
      <c r="B62" s="60" t="s">
        <v>51</v>
      </c>
      <c r="C62" s="62">
        <f>'2010'!$P$25</f>
      </c>
      <c r="D62" s="62">
        <f>'2011'!$P$25</f>
      </c>
      <c r="E62" s="62">
        <f>'2012'!$P$25</f>
      </c>
      <c r="F62" s="62">
        <f>'2013'!$P$25</f>
      </c>
      <c r="G62" s="62">
        <f>'2014'!$P$25</f>
      </c>
      <c r="H62" s="62">
        <f>'2015'!$P$25</f>
      </c>
      <c r="I62" s="62">
        <f>'2016'!$P$25</f>
      </c>
      <c r="J62" s="62">
        <f>'2017'!$P$25</f>
      </c>
      <c r="K62" s="62">
        <f>'2018'!$P$25</f>
      </c>
      <c r="L62" s="62">
        <f>'2019'!$P$25</f>
      </c>
      <c r="M62" s="62">
        <f>'2020'!$P$25</f>
      </c>
      <c r="N62" s="62">
        <f>'2021'!$P$25</f>
      </c>
      <c r="O62" s="62">
        <f>'2022'!$P$25</f>
      </c>
      <c r="P62" s="62">
        <f>'2023'!$P$25</f>
      </c>
      <c r="Q62" s="62">
        <f>'2024'!$P$25</f>
      </c>
      <c r="R62" s="62">
        <f>'2025'!$P$25</f>
      </c>
      <c r="S62" s="18"/>
    </row>
    <row r="63" spans="1:19" s="8" customFormat="1" ht="15.75" thickBot="1">
      <c r="A63" s="49"/>
      <c r="B63" s="63" t="s">
        <v>52</v>
      </c>
      <c r="C63" s="64">
        <f>'2010'!$R$25</f>
      </c>
      <c r="D63" s="64">
        <f>'2011'!$R$25</f>
      </c>
      <c r="E63" s="64">
        <f>'2012'!$R$25</f>
      </c>
      <c r="F63" s="64">
        <f>'2013'!$R$25</f>
      </c>
      <c r="G63" s="64">
        <f>'2014'!$R$25</f>
      </c>
      <c r="H63" s="64">
        <f>'2015'!$R$25</f>
      </c>
      <c r="I63" s="64">
        <f>'2016'!$R$25</f>
      </c>
      <c r="J63" s="64">
        <f>'2017'!$R$25</f>
      </c>
      <c r="K63" s="64">
        <f>'2018'!$R$25</f>
      </c>
      <c r="L63" s="64">
        <f>'2019'!$R$25</f>
      </c>
      <c r="M63" s="64">
        <f>'2020'!$R$25</f>
      </c>
      <c r="N63" s="64">
        <f>'2021'!$R$25</f>
      </c>
      <c r="O63" s="64">
        <f>'2022'!$R$25</f>
      </c>
      <c r="P63" s="64">
        <f>'2023'!$R$25</f>
      </c>
      <c r="Q63" s="64">
        <f>'2024'!$R$25</f>
      </c>
      <c r="R63" s="64">
        <f>'2025'!$R$25</f>
      </c>
      <c r="S63" s="18"/>
    </row>
    <row r="64" spans="1:19" ht="15">
      <c r="A64" s="23">
        <f>IF(ISBLANK('2017'!A26),"",'2017'!A26)</f>
      </c>
      <c r="B64" s="60" t="s">
        <v>51</v>
      </c>
      <c r="C64" s="62">
        <f>'2010'!$P$26</f>
      </c>
      <c r="D64" s="62">
        <f>'2011'!$P$26</f>
      </c>
      <c r="E64" s="62">
        <f>'2012'!$P$26</f>
      </c>
      <c r="F64" s="62">
        <f>'2013'!$P$26</f>
      </c>
      <c r="G64" s="62">
        <f>'2014'!$P$26</f>
      </c>
      <c r="H64" s="62">
        <f>'2015'!$P$26</f>
      </c>
      <c r="I64" s="62">
        <f>'2016'!$P$26</f>
      </c>
      <c r="J64" s="62">
        <f>'2017'!$P$26</f>
      </c>
      <c r="K64" s="62">
        <f>'2018'!$P$26</f>
      </c>
      <c r="L64" s="62">
        <f>'2019'!$P$26</f>
      </c>
      <c r="M64" s="62">
        <f>'2020'!$P$26</f>
      </c>
      <c r="N64" s="62">
        <f>'2021'!$P$26</f>
      </c>
      <c r="O64" s="62">
        <f>'2022'!$P$26</f>
      </c>
      <c r="P64" s="62">
        <f>'2023'!$P$26</f>
      </c>
      <c r="Q64" s="62">
        <f>'2024'!$P$26</f>
      </c>
      <c r="R64" s="62">
        <f>'2025'!$P$26</f>
      </c>
      <c r="S64" s="18"/>
    </row>
    <row r="65" spans="1:19" ht="15.75" thickBot="1">
      <c r="A65" s="50"/>
      <c r="B65" s="65" t="s">
        <v>52</v>
      </c>
      <c r="C65" s="64">
        <f>'2010'!$R$26</f>
      </c>
      <c r="D65" s="64">
        <f>'2011'!$R$26</f>
      </c>
      <c r="E65" s="64">
        <f>'2012'!$R$26</f>
      </c>
      <c r="F65" s="64">
        <f>'2013'!$R$26</f>
      </c>
      <c r="G65" s="64">
        <f>'2014'!$R$26</f>
      </c>
      <c r="H65" s="64">
        <f>'2015'!$R$26</f>
      </c>
      <c r="I65" s="64">
        <f>'2016'!$R$26</f>
      </c>
      <c r="J65" s="64">
        <f>'2017'!$R$26</f>
      </c>
      <c r="K65" s="64">
        <f>'2018'!$R$26</f>
      </c>
      <c r="L65" s="64">
        <f>'2019'!$R$26</f>
      </c>
      <c r="M65" s="64">
        <f>'2020'!$R$26</f>
      </c>
      <c r="N65" s="64">
        <f>'2021'!$R$26</f>
      </c>
      <c r="O65" s="64">
        <f>'2022'!$R$26</f>
      </c>
      <c r="P65" s="64">
        <f>'2023'!$R$26</f>
      </c>
      <c r="Q65" s="64">
        <f>'2024'!$R$26</f>
      </c>
      <c r="R65" s="64">
        <f>'2025'!$R$26</f>
      </c>
      <c r="S65" s="18"/>
    </row>
    <row r="66" spans="1:19" ht="15">
      <c r="A66" s="81" t="s">
        <v>53</v>
      </c>
      <c r="B66" s="82"/>
      <c r="C66" s="51">
        <f>IF('2010'!$P$27&gt;0,'2010'!$P$27,"")</f>
      </c>
      <c r="D66" s="52">
        <f>IF('2011'!$P$27&gt;0,'2011'!$P$27,"")</f>
      </c>
      <c r="E66" s="52">
        <f>IF('2012'!$P$27&gt;0,'2012'!$P$27,"")</f>
      </c>
      <c r="F66" s="52">
        <f>IF('2013'!$P$27&gt;0,'2013'!$P$27,"")</f>
      </c>
      <c r="G66" s="52">
        <f>IF('2014'!$P$27&gt;0,'2014'!$P$27,"")</f>
      </c>
      <c r="H66" s="52">
        <f>IF('2015'!$P$27&gt;0,'2015'!$P$27,"")</f>
      </c>
      <c r="I66" s="52">
        <f>IF('2016'!$P$27&gt;0,'2016'!$P$27,"")</f>
      </c>
      <c r="J66" s="52">
        <f>IF('2017'!$P$27&gt;0,'2017'!$P$27,"")</f>
      </c>
      <c r="K66" s="52">
        <f>IF('2018'!$P$27&gt;0,'2018'!$P$27,"")</f>
      </c>
      <c r="L66" s="52">
        <f>IF('2019'!$P$27&gt;0,'2019'!$P$27,"")</f>
      </c>
      <c r="M66" s="52">
        <f>IF('2020'!$P$27&gt;0,'2020'!$P$27,"")</f>
      </c>
      <c r="N66" s="52">
        <f>IF('2021'!$P$27&gt;0,'2021'!$P$27,"")</f>
      </c>
      <c r="O66" s="52">
        <f>IF('2022'!$P$27&gt;0,'2022'!$P$27,"")</f>
      </c>
      <c r="P66" s="52">
        <f>IF('2023'!$P$27&gt;0,'2023'!$P$27,"")</f>
      </c>
      <c r="Q66" s="52">
        <f>IF('2024'!$P$27&gt;0,'2024'!$P$27,"")</f>
      </c>
      <c r="R66" s="52">
        <f>IF('2025'!$P$27&gt;0,'2025'!$P$27,"")</f>
      </c>
      <c r="S66" s="18"/>
    </row>
    <row r="67" spans="1:19" ht="15.75" thickBot="1">
      <c r="A67" s="83" t="s">
        <v>54</v>
      </c>
      <c r="B67" s="84"/>
      <c r="C67" s="53">
        <f>'2010'!$R$27</f>
      </c>
      <c r="D67" s="54">
        <f>'2011'!$R$27</f>
      </c>
      <c r="E67" s="54">
        <f>'2012'!$R$27</f>
      </c>
      <c r="F67" s="54">
        <f>'2013'!$R$27</f>
      </c>
      <c r="G67" s="54">
        <f>'2014'!$R$27</f>
      </c>
      <c r="H67" s="54">
        <f>'2015'!$R$27</f>
      </c>
      <c r="I67" s="54">
        <f>'2016'!$R$27</f>
      </c>
      <c r="J67" s="54">
        <f>'2017'!$R$27</f>
      </c>
      <c r="K67" s="54">
        <f>'2018'!$R$27</f>
      </c>
      <c r="L67" s="54">
        <f>'2019'!$R$27</f>
      </c>
      <c r="M67" s="54">
        <f>'2020'!$R$27</f>
      </c>
      <c r="N67" s="54">
        <f>'2021'!$R$27</f>
      </c>
      <c r="O67" s="54">
        <f>'2022'!$R$27</f>
      </c>
      <c r="P67" s="54">
        <f>'2023'!$R$27</f>
      </c>
      <c r="Q67" s="54">
        <f>'2024'!$R$27</f>
      </c>
      <c r="R67" s="54">
        <f>'2025'!$R$27</f>
      </c>
      <c r="S67" s="18"/>
    </row>
    <row r="68" ht="15">
      <c r="S68" s="18"/>
    </row>
    <row r="69" ht="15">
      <c r="S69" s="18"/>
    </row>
    <row r="70" spans="1:19" ht="174.75" customHeight="1">
      <c r="A70" s="79" t="s">
        <v>64</v>
      </c>
      <c r="B70" s="80"/>
      <c r="C70" s="80"/>
      <c r="D70" s="80"/>
      <c r="E70" s="80"/>
      <c r="F70" s="80"/>
      <c r="G70" s="80"/>
      <c r="H70" s="80"/>
      <c r="I70" s="80"/>
      <c r="J70" s="80"/>
      <c r="K70" s="80"/>
      <c r="L70" s="80"/>
      <c r="M70" s="80"/>
      <c r="N70" s="80"/>
      <c r="O70" s="80"/>
      <c r="P70" s="80"/>
      <c r="S70" s="18"/>
    </row>
    <row r="71" ht="15">
      <c r="S71" s="18"/>
    </row>
    <row r="72" ht="15">
      <c r="S72" s="18"/>
    </row>
    <row r="73" ht="15">
      <c r="S73" s="18"/>
    </row>
    <row r="74" ht="15">
      <c r="S74" s="18"/>
    </row>
    <row r="75" ht="15">
      <c r="S75" s="18"/>
    </row>
    <row r="76" ht="15">
      <c r="S76" s="18"/>
    </row>
    <row r="77" ht="15">
      <c r="S77" s="18"/>
    </row>
    <row r="78" ht="15">
      <c r="S78" s="18"/>
    </row>
    <row r="79" ht="15">
      <c r="S79" s="18"/>
    </row>
  </sheetData>
  <sheetProtection/>
  <mergeCells count="4">
    <mergeCell ref="A66:B66"/>
    <mergeCell ref="A67:B67"/>
    <mergeCell ref="A21:R21"/>
    <mergeCell ref="A70:P70"/>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0" customWidth="1"/>
    <col min="16" max="16" width="19.00390625" style="0" bestFit="1" customWidth="1"/>
    <col min="17" max="17" width="13.57421875" style="0" bestFit="1"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59</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s="8" customFormat="1" ht="15">
      <c r="A41" s="18"/>
      <c r="B41" s="18"/>
      <c r="C41" s="18"/>
      <c r="D41" s="18"/>
      <c r="E41" s="18"/>
      <c r="F41" s="18"/>
      <c r="G41" s="18"/>
      <c r="H41" s="18"/>
      <c r="I41" s="18"/>
      <c r="J41" s="18"/>
      <c r="K41" s="18"/>
      <c r="L41" s="18"/>
      <c r="M41" s="18"/>
      <c r="N41" s="18"/>
      <c r="O41" s="18"/>
      <c r="P41" s="18"/>
      <c r="Q41" s="18"/>
      <c r="R41" s="18"/>
      <c r="S41" s="18"/>
      <c r="T41" s="18"/>
    </row>
    <row r="42" spans="1:20" s="8" customFormat="1" ht="15">
      <c r="A42" s="18"/>
      <c r="B42" s="18"/>
      <c r="C42" s="18"/>
      <c r="D42" s="18"/>
      <c r="E42" s="18"/>
      <c r="F42" s="18"/>
      <c r="G42" s="18"/>
      <c r="H42" s="18"/>
      <c r="I42" s="18"/>
      <c r="J42" s="18"/>
      <c r="K42" s="18"/>
      <c r="L42" s="18"/>
      <c r="M42" s="18"/>
      <c r="N42" s="18"/>
      <c r="O42" s="18"/>
      <c r="P42" s="18"/>
      <c r="Q42" s="18"/>
      <c r="R42" s="18"/>
      <c r="S42" s="18"/>
      <c r="T42" s="18"/>
    </row>
    <row r="43" spans="1:20" s="8" customFormat="1"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67</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2:D2"/>
    <mergeCell ref="P2:R2"/>
    <mergeCell ref="A27:C27"/>
    <mergeCell ref="P30:R30"/>
    <mergeCell ref="A1:R1"/>
    <mergeCell ref="A46:P46"/>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T53"/>
  <sheetViews>
    <sheetView zoomScale="80" zoomScaleNormal="80" zoomScalePageLayoutView="0" workbookViewId="0" topLeftCell="A4">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58</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67</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2:D2"/>
    <mergeCell ref="P2:R2"/>
    <mergeCell ref="A27:C27"/>
    <mergeCell ref="P30:R30"/>
    <mergeCell ref="A1:R1"/>
    <mergeCell ref="A46:P46"/>
  </mergeCells>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57</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67</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2:D2"/>
    <mergeCell ref="P2:R2"/>
    <mergeCell ref="A27:C27"/>
    <mergeCell ref="P30:R30"/>
    <mergeCell ref="A1:R1"/>
    <mergeCell ref="A46:P46"/>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T54"/>
  <sheetViews>
    <sheetView zoomScale="80" zoomScaleNormal="80" zoomScalePageLayoutView="0" workbookViewId="0" topLeftCell="A1">
      <selection activeCell="A47" sqref="A47:P47"/>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56</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15">
      <c r="A46" s="18"/>
      <c r="B46" s="18"/>
      <c r="C46" s="18"/>
      <c r="D46" s="18"/>
      <c r="E46" s="18"/>
      <c r="F46" s="18"/>
      <c r="G46" s="18"/>
      <c r="H46" s="18"/>
      <c r="I46" s="18"/>
      <c r="J46" s="18"/>
      <c r="K46" s="18"/>
      <c r="L46" s="18"/>
      <c r="M46" s="18"/>
      <c r="N46" s="18"/>
      <c r="O46" s="18"/>
      <c r="P46" s="18"/>
      <c r="Q46" s="18"/>
      <c r="R46" s="18"/>
      <c r="S46" s="18"/>
      <c r="T46" s="18"/>
    </row>
    <row r="47" spans="1:20" ht="207.75" customHeight="1">
      <c r="A47" s="79" t="s">
        <v>65</v>
      </c>
      <c r="B47" s="80"/>
      <c r="C47" s="80"/>
      <c r="D47" s="80"/>
      <c r="E47" s="80"/>
      <c r="F47" s="80"/>
      <c r="G47" s="80"/>
      <c r="H47" s="80"/>
      <c r="I47" s="80"/>
      <c r="J47" s="80"/>
      <c r="K47" s="80"/>
      <c r="L47" s="80"/>
      <c r="M47" s="80"/>
      <c r="N47" s="80"/>
      <c r="O47" s="80"/>
      <c r="P47" s="80"/>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row r="54" spans="1:20" ht="15">
      <c r="A54" s="18"/>
      <c r="B54" s="18"/>
      <c r="C54" s="18"/>
      <c r="D54" s="18"/>
      <c r="E54" s="18"/>
      <c r="F54" s="18"/>
      <c r="G54" s="18"/>
      <c r="H54" s="18"/>
      <c r="I54" s="18"/>
      <c r="J54" s="18"/>
      <c r="K54" s="18"/>
      <c r="L54" s="18"/>
      <c r="M54" s="18"/>
      <c r="N54" s="18"/>
      <c r="O54" s="18"/>
      <c r="P54" s="18"/>
      <c r="Q54" s="18"/>
      <c r="R54" s="18"/>
      <c r="S54" s="18"/>
      <c r="T54" s="18"/>
    </row>
  </sheetData>
  <sheetProtection/>
  <mergeCells count="6">
    <mergeCell ref="A2:D2"/>
    <mergeCell ref="P2:R2"/>
    <mergeCell ref="A27:C27"/>
    <mergeCell ref="P30:R30"/>
    <mergeCell ref="A1:R1"/>
    <mergeCell ref="A47:P47"/>
  </mergeCell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55</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P2:R2"/>
    <mergeCell ref="A27:C27"/>
    <mergeCell ref="P30:R30"/>
    <mergeCell ref="A1:R1"/>
    <mergeCell ref="A2:D2"/>
    <mergeCell ref="A46:P46"/>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4</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A27:C27"/>
    <mergeCell ref="P2:R2"/>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46" sqref="A46:P4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68"/>
      <c r="B1" s="68"/>
      <c r="C1" s="68"/>
      <c r="D1" s="68"/>
      <c r="E1" s="68"/>
      <c r="F1" s="68"/>
      <c r="G1" s="68"/>
      <c r="H1" s="68"/>
      <c r="I1" s="68"/>
      <c r="J1" s="68"/>
      <c r="K1" s="68"/>
      <c r="L1" s="68"/>
      <c r="M1" s="68"/>
      <c r="N1" s="68"/>
      <c r="O1" s="68"/>
      <c r="P1" s="68"/>
      <c r="Q1" s="68"/>
      <c r="R1" s="68"/>
      <c r="S1" s="18"/>
      <c r="T1" s="18"/>
    </row>
    <row r="2" spans="1:20" ht="27" customHeight="1">
      <c r="A2" s="86" t="s">
        <v>23</v>
      </c>
      <c r="B2" s="87"/>
      <c r="C2" s="87"/>
      <c r="D2" s="87"/>
      <c r="E2" s="9"/>
      <c r="F2" s="9"/>
      <c r="G2" s="9"/>
      <c r="H2" s="9"/>
      <c r="I2" s="9"/>
      <c r="J2" s="9"/>
      <c r="K2" s="9"/>
      <c r="L2" s="9"/>
      <c r="M2" s="9"/>
      <c r="N2" s="9"/>
      <c r="O2" s="9"/>
      <c r="P2" s="71" t="s">
        <v>35</v>
      </c>
      <c r="Q2" s="72"/>
      <c r="R2" s="73"/>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20</v>
      </c>
      <c r="C5" s="24" t="s">
        <v>33</v>
      </c>
      <c r="D5" s="25" t="s">
        <v>6</v>
      </c>
      <c r="E5" s="25" t="s">
        <v>7</v>
      </c>
      <c r="F5" s="25" t="s">
        <v>39</v>
      </c>
      <c r="G5" s="25" t="s">
        <v>40</v>
      </c>
      <c r="H5" s="25" t="s">
        <v>1</v>
      </c>
      <c r="I5" s="25" t="s">
        <v>41</v>
      </c>
      <c r="J5" s="25" t="s">
        <v>42</v>
      </c>
      <c r="K5" s="25" t="s">
        <v>47</v>
      </c>
      <c r="L5" s="25" t="s">
        <v>43</v>
      </c>
      <c r="M5" s="25" t="s">
        <v>44</v>
      </c>
      <c r="N5" s="25" t="s">
        <v>45</v>
      </c>
      <c r="O5" s="25" t="s">
        <v>46</v>
      </c>
      <c r="P5" s="22" t="s">
        <v>2</v>
      </c>
      <c r="Q5" s="22" t="s">
        <v>3</v>
      </c>
      <c r="R5" s="24" t="s">
        <v>21</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74" t="s">
        <v>5</v>
      </c>
      <c r="B27" s="75"/>
      <c r="C27" s="76"/>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22</v>
      </c>
      <c r="B30" s="42"/>
      <c r="C30" s="42"/>
      <c r="D30" s="42"/>
      <c r="E30" s="42"/>
      <c r="F30" s="42"/>
      <c r="G30" s="42"/>
      <c r="H30" s="42"/>
      <c r="I30" s="42"/>
      <c r="J30" s="42"/>
      <c r="K30" s="42"/>
      <c r="L30" s="42"/>
      <c r="M30" s="42"/>
      <c r="N30" s="12"/>
      <c r="O30" s="12"/>
      <c r="P30" s="71" t="s">
        <v>35</v>
      </c>
      <c r="Q30" s="72"/>
      <c r="R30" s="73"/>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62</v>
      </c>
      <c r="B32" s="42"/>
      <c r="C32" s="42"/>
      <c r="D32" s="42"/>
      <c r="E32" s="42"/>
      <c r="F32" s="42"/>
      <c r="G32" s="42"/>
      <c r="H32" s="42"/>
      <c r="I32" s="42"/>
      <c r="J32" s="42"/>
      <c r="K32" s="42"/>
      <c r="L32" s="42"/>
      <c r="M32" s="42"/>
      <c r="N32" s="12"/>
      <c r="O32" s="12"/>
      <c r="P32" s="12"/>
      <c r="Q32" s="9"/>
      <c r="R32" s="9"/>
      <c r="S32" s="18"/>
      <c r="T32" s="18"/>
    </row>
    <row r="33" spans="1:20" ht="15.75">
      <c r="A33" s="44" t="s">
        <v>63</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38</v>
      </c>
      <c r="B35" s="45"/>
      <c r="C35" s="45"/>
      <c r="D35" s="45"/>
      <c r="E35" s="45"/>
      <c r="F35" s="45"/>
      <c r="G35" s="45"/>
      <c r="H35" s="45"/>
      <c r="I35" s="45"/>
      <c r="J35" s="45"/>
      <c r="K35" s="45"/>
      <c r="L35" s="45"/>
      <c r="M35" s="45"/>
      <c r="N35" s="9"/>
      <c r="O35" s="9"/>
      <c r="P35" s="9"/>
      <c r="Q35" s="9"/>
      <c r="R35" s="9"/>
      <c r="S35" s="18"/>
      <c r="T35" s="18"/>
    </row>
    <row r="36" spans="1:20" ht="15.75">
      <c r="A36" s="46" t="s">
        <v>61</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36</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9" t="s">
        <v>65</v>
      </c>
      <c r="B46" s="80"/>
      <c r="C46" s="80"/>
      <c r="D46" s="80"/>
      <c r="E46" s="80"/>
      <c r="F46" s="80"/>
      <c r="G46" s="80"/>
      <c r="H46" s="80"/>
      <c r="I46" s="80"/>
      <c r="J46" s="80"/>
      <c r="K46" s="80"/>
      <c r="L46" s="80"/>
      <c r="M46" s="80"/>
      <c r="N46" s="80"/>
      <c r="O46" s="80"/>
      <c r="P46" s="80"/>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Weiler &amp; Eberhardt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Gooss</dc:creator>
  <cp:keywords/>
  <dc:description/>
  <cp:lastModifiedBy>Eckhardt, Florian</cp:lastModifiedBy>
  <dcterms:created xsi:type="dcterms:W3CDTF">2015-02-27T13:07:06Z</dcterms:created>
  <dcterms:modified xsi:type="dcterms:W3CDTF">2020-03-17T14:14:37Z</dcterms:modified>
  <cp:category/>
  <cp:version/>
  <cp:contentType/>
  <cp:contentStatus/>
</cp:coreProperties>
</file>